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3.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4.xml" ContentType="application/vnd.openxmlformats-officedocument.spreadsheetml.table+xml"/>
  <Override PartName="/xl/comments3.xml" ContentType="application/vnd.openxmlformats-officedocument.spreadsheetml.comments+xml"/>
  <Override PartName="/xl/threadedComments/threadedComment3.xml" ContentType="application/vnd.ms-excel.threadedcomments+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showInkAnnotation="0" autoCompressPictures="0"/>
  <mc:AlternateContent xmlns:mc="http://schemas.openxmlformats.org/markup-compatibility/2006">
    <mc:Choice Requires="x15">
      <x15ac:absPath xmlns:x15ac="http://schemas.microsoft.com/office/spreadsheetml/2010/11/ac" url="/Users/steve/Downloads/"/>
    </mc:Choice>
  </mc:AlternateContent>
  <xr:revisionPtr revIDLastSave="0" documentId="13_ncr:1_{C0499299-5298-4340-B4E2-14BED32DFB7F}" xr6:coauthVersionLast="47" xr6:coauthVersionMax="47" xr10:uidLastSave="{00000000-0000-0000-0000-000000000000}"/>
  <bookViews>
    <workbookView xWindow="4380" yWindow="2140" windowWidth="30920" windowHeight="24260" tabRatio="500" activeTab="4" xr2:uid="{00000000-000D-0000-FFFF-FFFF00000000}"/>
  </bookViews>
  <sheets>
    <sheet name="about" sheetId="6" r:id="rId1"/>
    <sheet name="definitions" sheetId="4" state="hidden" r:id="rId2"/>
    <sheet name="performance" sheetId="17" state="hidden" r:id="rId3"/>
    <sheet name="standard roles" sheetId="1" state="hidden" r:id="rId4"/>
    <sheet name="my personal rating" sheetId="14" r:id="rId5"/>
    <sheet name="my profile" sheetId="16" r:id="rId6"/>
    <sheet name="lookups" sheetId="2" state="hidden" r:id="rId7"/>
  </sheets>
  <definedNames>
    <definedName name="_xlnm._FilterDatabase" localSheetId="1" hidden="1">definitions!$A$5:$F$5</definedName>
    <definedName name="_xlnm._FilterDatabase" localSheetId="6" hidden="1">lookups!$B$3:$C$9</definedName>
    <definedName name="_xlnm._FilterDatabase" localSheetId="2" hidden="1">performance!$A$5:$B$150</definedName>
    <definedName name="_xlnm._FilterDatabase" localSheetId="3" hidden="1">'standard roles'!$A$5:$B$150</definedName>
    <definedName name="assess">lookups!$B$11:$B$17</definedName>
    <definedName name="assess_val">lookups!$B$11:$C$17</definedName>
    <definedName name="def_vals">definitions!$C$6:$E$150</definedName>
    <definedName name="exp_vals">lookups!$B$20:$C$24</definedName>
    <definedName name="experience">lookups!$B$20:$B$24</definedName>
    <definedName name="interest">lookups!$B$42:$B$46</definedName>
    <definedName name="interest_vals">lookups!$B$42:$C$46</definedName>
    <definedName name="matrix">lookups!$E$1:$F$5</definedName>
    <definedName name="rating">lookups!$B$3:$B$9</definedName>
    <definedName name="rating_val">lookups!$B$3:$C$9</definedName>
    <definedName name="skills">lookups!$B$29:$B$34</definedName>
    <definedName name="skills_val">lookups!$B$29:$C$34</definedName>
    <definedName name="team">lookups!$B$48:$B$72</definedName>
    <definedName name="team_val">lookups!$B$48:$C$72</definedName>
    <definedName name="time">lookups!$B$36:$B$40</definedName>
    <definedName name="time_val">lookups!$B$36:$C$40</definedName>
  </definedNames>
  <calcPr calcId="191028"/>
  <pivotCaches>
    <pivotCache cacheId="1" r:id="rId8"/>
  </pivotCache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50" i="17" l="1"/>
  <c r="B150" i="17"/>
  <c r="C150" i="17"/>
  <c r="D150" i="17"/>
  <c r="H150" i="17"/>
  <c r="H149" i="17"/>
  <c r="D149" i="17"/>
  <c r="C149" i="17"/>
  <c r="B149" i="17"/>
  <c r="A149" i="17"/>
  <c r="H148" i="17"/>
  <c r="D148" i="17"/>
  <c r="C148" i="17"/>
  <c r="B148" i="17"/>
  <c r="A148" i="17"/>
  <c r="H147" i="17"/>
  <c r="D147" i="17"/>
  <c r="C147" i="17"/>
  <c r="B147" i="17"/>
  <c r="A147" i="17"/>
  <c r="H146" i="17"/>
  <c r="D146" i="17"/>
  <c r="C146" i="17"/>
  <c r="B146" i="17"/>
  <c r="A146" i="17"/>
  <c r="H145" i="17"/>
  <c r="D145" i="17"/>
  <c r="C145" i="17"/>
  <c r="B145" i="17"/>
  <c r="A145" i="17"/>
  <c r="H144" i="17"/>
  <c r="D144" i="17"/>
  <c r="C144" i="17"/>
  <c r="B144" i="17"/>
  <c r="A144" i="17"/>
  <c r="H143" i="17"/>
  <c r="D143" i="17"/>
  <c r="C143" i="17"/>
  <c r="B143" i="17"/>
  <c r="A143" i="17"/>
  <c r="H142" i="17"/>
  <c r="D142" i="17"/>
  <c r="C142" i="17"/>
  <c r="B142" i="17"/>
  <c r="A142" i="17"/>
  <c r="H141" i="17"/>
  <c r="D141" i="17"/>
  <c r="C141" i="17"/>
  <c r="B141" i="17"/>
  <c r="A141" i="17"/>
  <c r="H140" i="17"/>
  <c r="D140" i="17"/>
  <c r="C140" i="17"/>
  <c r="B140" i="17"/>
  <c r="A140" i="17"/>
  <c r="H139" i="17"/>
  <c r="D139" i="17"/>
  <c r="C139" i="17"/>
  <c r="B139" i="17"/>
  <c r="A139" i="17"/>
  <c r="H138" i="17"/>
  <c r="D138" i="17"/>
  <c r="C138" i="17"/>
  <c r="B138" i="17"/>
  <c r="A138" i="17"/>
  <c r="H137" i="17"/>
  <c r="D137" i="17"/>
  <c r="C137" i="17"/>
  <c r="B137" i="17"/>
  <c r="A137" i="17"/>
  <c r="H136" i="17"/>
  <c r="D136" i="17"/>
  <c r="C136" i="17"/>
  <c r="B136" i="17"/>
  <c r="A136" i="17"/>
  <c r="H135" i="17"/>
  <c r="D135" i="17"/>
  <c r="C135" i="17"/>
  <c r="B135" i="17"/>
  <c r="A135" i="17"/>
  <c r="H134" i="17"/>
  <c r="D134" i="17"/>
  <c r="C134" i="17"/>
  <c r="B134" i="17"/>
  <c r="A134" i="17"/>
  <c r="H133" i="17"/>
  <c r="D133" i="17"/>
  <c r="C133" i="17"/>
  <c r="B133" i="17"/>
  <c r="A133" i="17"/>
  <c r="H132" i="17"/>
  <c r="D132" i="17"/>
  <c r="C132" i="17"/>
  <c r="B132" i="17"/>
  <c r="A132" i="17"/>
  <c r="H131" i="17"/>
  <c r="D131" i="17"/>
  <c r="C131" i="17"/>
  <c r="B131" i="17"/>
  <c r="A131" i="17"/>
  <c r="H130" i="17"/>
  <c r="D130" i="17"/>
  <c r="C130" i="17"/>
  <c r="B130" i="17"/>
  <c r="A130" i="17"/>
  <c r="H129" i="17"/>
  <c r="D129" i="17"/>
  <c r="C129" i="17"/>
  <c r="B129" i="17"/>
  <c r="A129" i="17"/>
  <c r="H128" i="17"/>
  <c r="D128" i="17"/>
  <c r="C128" i="17"/>
  <c r="B128" i="17"/>
  <c r="A128" i="17"/>
  <c r="H127" i="17"/>
  <c r="D127" i="17"/>
  <c r="C127" i="17"/>
  <c r="B127" i="17"/>
  <c r="A127" i="17"/>
  <c r="H126" i="17"/>
  <c r="D126" i="17"/>
  <c r="C126" i="17"/>
  <c r="B126" i="17"/>
  <c r="A126" i="17"/>
  <c r="H125" i="17"/>
  <c r="D125" i="17"/>
  <c r="C125" i="17"/>
  <c r="B125" i="17"/>
  <c r="A125" i="17"/>
  <c r="H124" i="17"/>
  <c r="D124" i="17"/>
  <c r="C124" i="17"/>
  <c r="B124" i="17"/>
  <c r="A124" i="17"/>
  <c r="H123" i="17"/>
  <c r="D123" i="17"/>
  <c r="C123" i="17"/>
  <c r="B123" i="17"/>
  <c r="A123" i="17"/>
  <c r="H122" i="17"/>
  <c r="D122" i="17"/>
  <c r="C122" i="17"/>
  <c r="B122" i="17"/>
  <c r="A122" i="17"/>
  <c r="H121" i="17"/>
  <c r="D121" i="17"/>
  <c r="C121" i="17"/>
  <c r="B121" i="17"/>
  <c r="A121" i="17"/>
  <c r="H120" i="17"/>
  <c r="D120" i="17"/>
  <c r="C120" i="17"/>
  <c r="B120" i="17"/>
  <c r="A120" i="17"/>
  <c r="H119" i="17"/>
  <c r="D119" i="17"/>
  <c r="C119" i="17"/>
  <c r="B119" i="17"/>
  <c r="A119" i="17"/>
  <c r="H118" i="17"/>
  <c r="D118" i="17"/>
  <c r="C118" i="17"/>
  <c r="B118" i="17"/>
  <c r="A118" i="17"/>
  <c r="H117" i="17"/>
  <c r="D117" i="17"/>
  <c r="C117" i="17"/>
  <c r="B117" i="17"/>
  <c r="A117" i="17"/>
  <c r="H116" i="17"/>
  <c r="D116" i="17"/>
  <c r="C116" i="17"/>
  <c r="B116" i="17"/>
  <c r="A116" i="17"/>
  <c r="H115" i="17"/>
  <c r="D115" i="17"/>
  <c r="C115" i="17"/>
  <c r="B115" i="17"/>
  <c r="A115" i="17"/>
  <c r="H114" i="17"/>
  <c r="D114" i="17"/>
  <c r="C114" i="17"/>
  <c r="B114" i="17"/>
  <c r="A114" i="17"/>
  <c r="H113" i="17"/>
  <c r="D113" i="17"/>
  <c r="C113" i="17"/>
  <c r="B113" i="17"/>
  <c r="A113" i="17"/>
  <c r="H112" i="17"/>
  <c r="D112" i="17"/>
  <c r="C112" i="17"/>
  <c r="B112" i="17"/>
  <c r="A112" i="17"/>
  <c r="H111" i="17"/>
  <c r="D111" i="17"/>
  <c r="C111" i="17"/>
  <c r="B111" i="17"/>
  <c r="A111" i="17"/>
  <c r="H110" i="17"/>
  <c r="D110" i="17"/>
  <c r="C110" i="17"/>
  <c r="B110" i="17"/>
  <c r="A110" i="17"/>
  <c r="H109" i="17"/>
  <c r="D109" i="17"/>
  <c r="C109" i="17"/>
  <c r="B109" i="17"/>
  <c r="A109" i="17"/>
  <c r="H108" i="17"/>
  <c r="D108" i="17"/>
  <c r="C108" i="17"/>
  <c r="B108" i="17"/>
  <c r="A108" i="17"/>
  <c r="H107" i="17"/>
  <c r="D107" i="17"/>
  <c r="C107" i="17"/>
  <c r="B107" i="17"/>
  <c r="A107" i="17"/>
  <c r="H106" i="17"/>
  <c r="D106" i="17"/>
  <c r="C106" i="17"/>
  <c r="B106" i="17"/>
  <c r="A106" i="17"/>
  <c r="H105" i="17"/>
  <c r="D105" i="17"/>
  <c r="C105" i="17"/>
  <c r="B105" i="17"/>
  <c r="A105" i="17"/>
  <c r="H104" i="17"/>
  <c r="D104" i="17"/>
  <c r="C104" i="17"/>
  <c r="B104" i="17"/>
  <c r="A104" i="17"/>
  <c r="H103" i="17"/>
  <c r="D103" i="17"/>
  <c r="C103" i="17"/>
  <c r="B103" i="17"/>
  <c r="A103" i="17"/>
  <c r="H102" i="17"/>
  <c r="D102" i="17"/>
  <c r="C102" i="17"/>
  <c r="B102" i="17"/>
  <c r="A102" i="17"/>
  <c r="H101" i="17"/>
  <c r="D101" i="17"/>
  <c r="C101" i="17"/>
  <c r="B101" i="17"/>
  <c r="A101" i="17"/>
  <c r="H100" i="17"/>
  <c r="D100" i="17"/>
  <c r="C100" i="17"/>
  <c r="B100" i="17"/>
  <c r="A100" i="17"/>
  <c r="H99" i="17"/>
  <c r="D99" i="17"/>
  <c r="C99" i="17"/>
  <c r="B99" i="17"/>
  <c r="A99" i="17"/>
  <c r="H98" i="17"/>
  <c r="D98" i="17"/>
  <c r="C98" i="17"/>
  <c r="B98" i="17"/>
  <c r="A98" i="17"/>
  <c r="H97" i="17"/>
  <c r="D97" i="17"/>
  <c r="C97" i="17"/>
  <c r="B97" i="17"/>
  <c r="A97" i="17"/>
  <c r="H96" i="17"/>
  <c r="D96" i="17"/>
  <c r="C96" i="17"/>
  <c r="B96" i="17"/>
  <c r="A96" i="17"/>
  <c r="H95" i="17"/>
  <c r="D95" i="17"/>
  <c r="C95" i="17"/>
  <c r="B95" i="17"/>
  <c r="A95" i="17"/>
  <c r="H94" i="17"/>
  <c r="D94" i="17"/>
  <c r="C94" i="17"/>
  <c r="B94" i="17"/>
  <c r="A94" i="17"/>
  <c r="H93" i="17"/>
  <c r="D93" i="17"/>
  <c r="C93" i="17"/>
  <c r="B93" i="17"/>
  <c r="A93" i="17"/>
  <c r="H92" i="17"/>
  <c r="D92" i="17"/>
  <c r="C92" i="17"/>
  <c r="B92" i="17"/>
  <c r="A92" i="17"/>
  <c r="H91" i="17"/>
  <c r="D91" i="17"/>
  <c r="C91" i="17"/>
  <c r="B91" i="17"/>
  <c r="A91" i="17"/>
  <c r="H90" i="17"/>
  <c r="D90" i="17"/>
  <c r="C90" i="17"/>
  <c r="B90" i="17"/>
  <c r="A90" i="17"/>
  <c r="H89" i="17"/>
  <c r="D89" i="17"/>
  <c r="C89" i="17"/>
  <c r="B89" i="17"/>
  <c r="A89" i="17"/>
  <c r="H88" i="17"/>
  <c r="D88" i="17"/>
  <c r="C88" i="17"/>
  <c r="B88" i="17"/>
  <c r="A88" i="17"/>
  <c r="H87" i="17"/>
  <c r="D87" i="17"/>
  <c r="C87" i="17"/>
  <c r="B87" i="17"/>
  <c r="A87" i="17"/>
  <c r="H86" i="17"/>
  <c r="D86" i="17"/>
  <c r="C86" i="17"/>
  <c r="B86" i="17"/>
  <c r="A86" i="17"/>
  <c r="H85" i="17"/>
  <c r="D85" i="17"/>
  <c r="C85" i="17"/>
  <c r="B85" i="17"/>
  <c r="A85" i="17"/>
  <c r="H84" i="17"/>
  <c r="D84" i="17"/>
  <c r="C84" i="17"/>
  <c r="B84" i="17"/>
  <c r="A84" i="17"/>
  <c r="H83" i="17"/>
  <c r="D83" i="17"/>
  <c r="C83" i="17"/>
  <c r="B83" i="17"/>
  <c r="A83" i="17"/>
  <c r="H82" i="17"/>
  <c r="D82" i="17"/>
  <c r="C82" i="17"/>
  <c r="B82" i="17"/>
  <c r="A82" i="17"/>
  <c r="H81" i="17"/>
  <c r="D81" i="17"/>
  <c r="C81" i="17"/>
  <c r="B81" i="17"/>
  <c r="A81" i="17"/>
  <c r="H80" i="17"/>
  <c r="D80" i="17"/>
  <c r="C80" i="17"/>
  <c r="B80" i="17"/>
  <c r="A80" i="17"/>
  <c r="H79" i="17"/>
  <c r="D79" i="17"/>
  <c r="C79" i="17"/>
  <c r="B79" i="17"/>
  <c r="A79" i="17"/>
  <c r="H78" i="17"/>
  <c r="D78" i="17"/>
  <c r="C78" i="17"/>
  <c r="B78" i="17"/>
  <c r="A78" i="17"/>
  <c r="H77" i="17"/>
  <c r="D77" i="17"/>
  <c r="C77" i="17"/>
  <c r="B77" i="17"/>
  <c r="A77" i="17"/>
  <c r="H76" i="17"/>
  <c r="D76" i="17"/>
  <c r="C76" i="17"/>
  <c r="B76" i="17"/>
  <c r="A76" i="17"/>
  <c r="H75" i="17"/>
  <c r="D75" i="17"/>
  <c r="C75" i="17"/>
  <c r="B75" i="17"/>
  <c r="A75" i="17"/>
  <c r="H74" i="17"/>
  <c r="D74" i="17"/>
  <c r="C74" i="17"/>
  <c r="B74" i="17"/>
  <c r="A74" i="17"/>
  <c r="H73" i="17"/>
  <c r="D73" i="17"/>
  <c r="C73" i="17"/>
  <c r="B73" i="17"/>
  <c r="A73" i="17"/>
  <c r="H72" i="17"/>
  <c r="D72" i="17"/>
  <c r="C72" i="17"/>
  <c r="B72" i="17"/>
  <c r="A72" i="17"/>
  <c r="H71" i="17"/>
  <c r="D71" i="17"/>
  <c r="C71" i="17"/>
  <c r="B71" i="17"/>
  <c r="A71" i="17"/>
  <c r="H70" i="17"/>
  <c r="D70" i="17"/>
  <c r="C70" i="17"/>
  <c r="B70" i="17"/>
  <c r="A70" i="17"/>
  <c r="H69" i="17"/>
  <c r="D69" i="17"/>
  <c r="C69" i="17"/>
  <c r="B69" i="17"/>
  <c r="A69" i="17"/>
  <c r="H68" i="17"/>
  <c r="D68" i="17"/>
  <c r="C68" i="17"/>
  <c r="B68" i="17"/>
  <c r="A68" i="17"/>
  <c r="H67" i="17"/>
  <c r="D67" i="17"/>
  <c r="C67" i="17"/>
  <c r="B67" i="17"/>
  <c r="A67" i="17"/>
  <c r="H66" i="17"/>
  <c r="D66" i="17"/>
  <c r="C66" i="17"/>
  <c r="B66" i="17"/>
  <c r="A66" i="17"/>
  <c r="H65" i="17"/>
  <c r="D65" i="17"/>
  <c r="C65" i="17"/>
  <c r="B65" i="17"/>
  <c r="A65" i="17"/>
  <c r="H64" i="17"/>
  <c r="D64" i="17"/>
  <c r="C64" i="17"/>
  <c r="B64" i="17"/>
  <c r="A64" i="17"/>
  <c r="H63" i="17"/>
  <c r="D63" i="17"/>
  <c r="C63" i="17"/>
  <c r="B63" i="17"/>
  <c r="A63" i="17"/>
  <c r="H62" i="17"/>
  <c r="D62" i="17"/>
  <c r="C62" i="17"/>
  <c r="B62" i="17"/>
  <c r="A62" i="17"/>
  <c r="H61" i="17"/>
  <c r="D61" i="17"/>
  <c r="C61" i="17"/>
  <c r="B61" i="17"/>
  <c r="A61" i="17"/>
  <c r="H60" i="17"/>
  <c r="D60" i="17"/>
  <c r="C60" i="17"/>
  <c r="B60" i="17"/>
  <c r="A60" i="17"/>
  <c r="H59" i="17"/>
  <c r="D59" i="17"/>
  <c r="C59" i="17"/>
  <c r="B59" i="17"/>
  <c r="A59" i="17"/>
  <c r="H58" i="17"/>
  <c r="D58" i="17"/>
  <c r="C58" i="17"/>
  <c r="B58" i="17"/>
  <c r="A58" i="17"/>
  <c r="H57" i="17"/>
  <c r="D57" i="17"/>
  <c r="C57" i="17"/>
  <c r="B57" i="17"/>
  <c r="A57" i="17"/>
  <c r="H56" i="17"/>
  <c r="D56" i="17"/>
  <c r="C56" i="17"/>
  <c r="B56" i="17"/>
  <c r="A56" i="17"/>
  <c r="H55" i="17"/>
  <c r="D55" i="17"/>
  <c r="C55" i="17"/>
  <c r="B55" i="17"/>
  <c r="A55" i="17"/>
  <c r="H54" i="17"/>
  <c r="D54" i="17"/>
  <c r="C54" i="17"/>
  <c r="B54" i="17"/>
  <c r="A54" i="17"/>
  <c r="H53" i="17"/>
  <c r="D53" i="17"/>
  <c r="C53" i="17"/>
  <c r="B53" i="17"/>
  <c r="A53" i="17"/>
  <c r="H52" i="17"/>
  <c r="D52" i="17"/>
  <c r="C52" i="17"/>
  <c r="B52" i="17"/>
  <c r="A52" i="17"/>
  <c r="H51" i="17"/>
  <c r="D51" i="17"/>
  <c r="C51" i="17"/>
  <c r="B51" i="17"/>
  <c r="A51" i="17"/>
  <c r="H50" i="17"/>
  <c r="D50" i="17"/>
  <c r="C50" i="17"/>
  <c r="B50" i="17"/>
  <c r="A50" i="17"/>
  <c r="H49" i="17"/>
  <c r="D49" i="17"/>
  <c r="C49" i="17"/>
  <c r="B49" i="17"/>
  <c r="A49" i="17"/>
  <c r="H48" i="17"/>
  <c r="D48" i="17"/>
  <c r="C48" i="17"/>
  <c r="B48" i="17"/>
  <c r="A48" i="17"/>
  <c r="H47" i="17"/>
  <c r="D47" i="17"/>
  <c r="C47" i="17"/>
  <c r="B47" i="17"/>
  <c r="A47" i="17"/>
  <c r="H46" i="17"/>
  <c r="D46" i="17"/>
  <c r="C46" i="17"/>
  <c r="B46" i="17"/>
  <c r="A46" i="17"/>
  <c r="H45" i="17"/>
  <c r="D45" i="17"/>
  <c r="C45" i="17"/>
  <c r="B45" i="17"/>
  <c r="A45" i="17"/>
  <c r="H44" i="17"/>
  <c r="D44" i="17"/>
  <c r="C44" i="17"/>
  <c r="B44" i="17"/>
  <c r="A44" i="17"/>
  <c r="H43" i="17"/>
  <c r="D43" i="17"/>
  <c r="C43" i="17"/>
  <c r="B43" i="17"/>
  <c r="A43" i="17"/>
  <c r="H42" i="17"/>
  <c r="D42" i="17"/>
  <c r="C42" i="17"/>
  <c r="B42" i="17"/>
  <c r="A42" i="17"/>
  <c r="H41" i="17"/>
  <c r="D41" i="17"/>
  <c r="C41" i="17"/>
  <c r="B41" i="17"/>
  <c r="A41" i="17"/>
  <c r="H40" i="17"/>
  <c r="D40" i="17"/>
  <c r="C40" i="17"/>
  <c r="B40" i="17"/>
  <c r="A40" i="17"/>
  <c r="H39" i="17"/>
  <c r="D39" i="17"/>
  <c r="C39" i="17"/>
  <c r="B39" i="17"/>
  <c r="A39" i="17"/>
  <c r="H38" i="17"/>
  <c r="D38" i="17"/>
  <c r="C38" i="17"/>
  <c r="B38" i="17"/>
  <c r="A38" i="17"/>
  <c r="H37" i="17"/>
  <c r="D37" i="17"/>
  <c r="C37" i="17"/>
  <c r="B37" i="17"/>
  <c r="A37" i="17"/>
  <c r="H36" i="17"/>
  <c r="D36" i="17"/>
  <c r="C36" i="17"/>
  <c r="B36" i="17"/>
  <c r="A36" i="17"/>
  <c r="H35" i="17"/>
  <c r="D35" i="17"/>
  <c r="C35" i="17"/>
  <c r="B35" i="17"/>
  <c r="A35" i="17"/>
  <c r="H34" i="17"/>
  <c r="D34" i="17"/>
  <c r="C34" i="17"/>
  <c r="B34" i="17"/>
  <c r="A34" i="17"/>
  <c r="H33" i="17"/>
  <c r="D33" i="17"/>
  <c r="C33" i="17"/>
  <c r="B33" i="17"/>
  <c r="A33" i="17"/>
  <c r="H32" i="17"/>
  <c r="D32" i="17"/>
  <c r="C32" i="17"/>
  <c r="B32" i="17"/>
  <c r="A32" i="17"/>
  <c r="H31" i="17"/>
  <c r="D31" i="17"/>
  <c r="C31" i="17"/>
  <c r="B31" i="17"/>
  <c r="A31" i="17"/>
  <c r="H30" i="17"/>
  <c r="D30" i="17"/>
  <c r="C30" i="17"/>
  <c r="B30" i="17"/>
  <c r="A30" i="17"/>
  <c r="H29" i="17"/>
  <c r="D29" i="17"/>
  <c r="C29" i="17"/>
  <c r="B29" i="17"/>
  <c r="A29" i="17"/>
  <c r="H28" i="17"/>
  <c r="D28" i="17"/>
  <c r="C28" i="17"/>
  <c r="B28" i="17"/>
  <c r="A28" i="17"/>
  <c r="H27" i="17"/>
  <c r="D27" i="17"/>
  <c r="C27" i="17"/>
  <c r="B27" i="17"/>
  <c r="A27" i="17"/>
  <c r="H26" i="17"/>
  <c r="D26" i="17"/>
  <c r="C26" i="17"/>
  <c r="B26" i="17"/>
  <c r="A26" i="17"/>
  <c r="H25" i="17"/>
  <c r="D25" i="17"/>
  <c r="C25" i="17"/>
  <c r="B25" i="17"/>
  <c r="A25" i="17"/>
  <c r="H24" i="17"/>
  <c r="D24" i="17"/>
  <c r="C24" i="17"/>
  <c r="B24" i="17"/>
  <c r="A24" i="17"/>
  <c r="H23" i="17"/>
  <c r="D23" i="17"/>
  <c r="C23" i="17"/>
  <c r="B23" i="17"/>
  <c r="A23" i="17"/>
  <c r="H22" i="17"/>
  <c r="D22" i="17"/>
  <c r="C22" i="17"/>
  <c r="B22" i="17"/>
  <c r="A22" i="17"/>
  <c r="H21" i="17"/>
  <c r="D21" i="17"/>
  <c r="C21" i="17"/>
  <c r="B21" i="17"/>
  <c r="A21" i="17"/>
  <c r="H20" i="17"/>
  <c r="D20" i="17"/>
  <c r="C20" i="17"/>
  <c r="B20" i="17"/>
  <c r="A20" i="17"/>
  <c r="H19" i="17"/>
  <c r="D19" i="17"/>
  <c r="C19" i="17"/>
  <c r="B19" i="17"/>
  <c r="A19" i="17"/>
  <c r="H18" i="17"/>
  <c r="D18" i="17"/>
  <c r="C18" i="17"/>
  <c r="B18" i="17"/>
  <c r="A18" i="17"/>
  <c r="H17" i="17"/>
  <c r="D17" i="17"/>
  <c r="C17" i="17"/>
  <c r="B17" i="17"/>
  <c r="A17" i="17"/>
  <c r="H16" i="17"/>
  <c r="D16" i="17"/>
  <c r="C16" i="17"/>
  <c r="B16" i="17"/>
  <c r="A16" i="17"/>
  <c r="H15" i="17"/>
  <c r="D15" i="17"/>
  <c r="C15" i="17"/>
  <c r="B15" i="17"/>
  <c r="A15" i="17"/>
  <c r="H14" i="17"/>
  <c r="D14" i="17"/>
  <c r="C14" i="17"/>
  <c r="B14" i="17"/>
  <c r="A14" i="17"/>
  <c r="H13" i="17"/>
  <c r="D13" i="17"/>
  <c r="C13" i="17"/>
  <c r="B13" i="17"/>
  <c r="A13" i="17"/>
  <c r="H12" i="17"/>
  <c r="D12" i="17"/>
  <c r="C12" i="17"/>
  <c r="B12" i="17"/>
  <c r="A12" i="17"/>
  <c r="H11" i="17"/>
  <c r="D11" i="17"/>
  <c r="C11" i="17"/>
  <c r="B11" i="17"/>
  <c r="A11" i="17"/>
  <c r="H10" i="17"/>
  <c r="D10" i="17"/>
  <c r="C10" i="17"/>
  <c r="B10" i="17"/>
  <c r="A10" i="17"/>
  <c r="H9" i="17"/>
  <c r="D9" i="17"/>
  <c r="C9" i="17"/>
  <c r="B9" i="17"/>
  <c r="A9" i="17"/>
  <c r="H8" i="17"/>
  <c r="D8" i="17"/>
  <c r="C8" i="17"/>
  <c r="B8" i="17"/>
  <c r="A8" i="17"/>
  <c r="H7" i="17"/>
  <c r="D7" i="17"/>
  <c r="C7" i="17"/>
  <c r="B7" i="17"/>
  <c r="A7" i="17"/>
  <c r="H6" i="17"/>
  <c r="D6" i="17"/>
  <c r="C6" i="17"/>
  <c r="B6" i="17"/>
  <c r="A6" i="17"/>
  <c r="L11" i="1"/>
  <c r="L15" i="1"/>
  <c r="L41" i="1"/>
  <c r="L42" i="1"/>
  <c r="L43" i="1"/>
  <c r="L59" i="1"/>
  <c r="L65" i="1"/>
  <c r="L66" i="1"/>
  <c r="L75" i="1"/>
  <c r="L82" i="1"/>
  <c r="L83" i="1"/>
  <c r="L89" i="1"/>
  <c r="L105" i="1"/>
  <c r="L106" i="1"/>
  <c r="L107" i="1"/>
  <c r="L123" i="1"/>
  <c r="L129" i="1"/>
  <c r="L130" i="1"/>
  <c r="L139" i="1"/>
  <c r="L146" i="1"/>
  <c r="L147" i="1"/>
  <c r="J6" i="1"/>
  <c r="L6" i="1" s="1"/>
  <c r="J7" i="1"/>
  <c r="L7" i="1" s="1"/>
  <c r="J8" i="1"/>
  <c r="L8" i="1" s="1"/>
  <c r="J9" i="1"/>
  <c r="L9" i="1" s="1"/>
  <c r="J10" i="1"/>
  <c r="L10" i="1" s="1"/>
  <c r="J11" i="1"/>
  <c r="J12" i="1"/>
  <c r="L12" i="1" s="1"/>
  <c r="J13" i="1"/>
  <c r="L13" i="1" s="1"/>
  <c r="J14" i="1"/>
  <c r="L14" i="1" s="1"/>
  <c r="J15" i="1"/>
  <c r="J16" i="1"/>
  <c r="L16" i="1" s="1"/>
  <c r="J17" i="1"/>
  <c r="L17" i="1" s="1"/>
  <c r="J18" i="1"/>
  <c r="L18" i="1" s="1"/>
  <c r="J19" i="1"/>
  <c r="L19" i="1" s="1"/>
  <c r="J20" i="1"/>
  <c r="L20" i="1" s="1"/>
  <c r="J21" i="1"/>
  <c r="L21" i="1" s="1"/>
  <c r="J22" i="1"/>
  <c r="L22" i="1" s="1"/>
  <c r="J23" i="1"/>
  <c r="L23" i="1" s="1"/>
  <c r="J24" i="1"/>
  <c r="L24" i="1" s="1"/>
  <c r="J25" i="1"/>
  <c r="L25" i="1" s="1"/>
  <c r="J26" i="1"/>
  <c r="L26" i="1" s="1"/>
  <c r="J27" i="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J42" i="1"/>
  <c r="J43" i="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J60" i="1"/>
  <c r="L60" i="1" s="1"/>
  <c r="J61" i="1"/>
  <c r="L61" i="1" s="1"/>
  <c r="J62" i="1"/>
  <c r="L62" i="1" s="1"/>
  <c r="J63" i="1"/>
  <c r="L63" i="1" s="1"/>
  <c r="J64" i="1"/>
  <c r="L64" i="1" s="1"/>
  <c r="J65" i="1"/>
  <c r="J66" i="1"/>
  <c r="J67" i="1"/>
  <c r="L67" i="1" s="1"/>
  <c r="J68" i="1"/>
  <c r="L68" i="1" s="1"/>
  <c r="J69" i="1"/>
  <c r="L69" i="1" s="1"/>
  <c r="J70" i="1"/>
  <c r="L70" i="1" s="1"/>
  <c r="J71" i="1"/>
  <c r="L71" i="1" s="1"/>
  <c r="J72" i="1"/>
  <c r="L72" i="1" s="1"/>
  <c r="J73" i="1"/>
  <c r="L73" i="1" s="1"/>
  <c r="J74" i="1"/>
  <c r="L74" i="1" s="1"/>
  <c r="J75" i="1"/>
  <c r="J76" i="1"/>
  <c r="L76" i="1" s="1"/>
  <c r="J77" i="1"/>
  <c r="L77" i="1" s="1"/>
  <c r="J78" i="1"/>
  <c r="L78" i="1" s="1"/>
  <c r="J79" i="1"/>
  <c r="L79" i="1" s="1"/>
  <c r="J80" i="1"/>
  <c r="L80" i="1" s="1"/>
  <c r="J81" i="1"/>
  <c r="L81" i="1" s="1"/>
  <c r="J82" i="1"/>
  <c r="J83" i="1"/>
  <c r="J84" i="1"/>
  <c r="L84" i="1" s="1"/>
  <c r="J85" i="1"/>
  <c r="L85" i="1" s="1"/>
  <c r="J86" i="1"/>
  <c r="L86" i="1" s="1"/>
  <c r="J87" i="1"/>
  <c r="L87" i="1" s="1"/>
  <c r="J88" i="1"/>
  <c r="L88" i="1" s="1"/>
  <c r="J89" i="1"/>
  <c r="J90" i="1"/>
  <c r="L90" i="1" s="1"/>
  <c r="J91" i="1"/>
  <c r="L91" i="1" s="1"/>
  <c r="J92" i="1"/>
  <c r="L92" i="1" s="1"/>
  <c r="J93" i="1"/>
  <c r="L93" i="1" s="1"/>
  <c r="J94" i="1"/>
  <c r="L94" i="1" s="1"/>
  <c r="J95" i="1"/>
  <c r="L95" i="1" s="1"/>
  <c r="J96" i="1"/>
  <c r="L96" i="1" s="1"/>
  <c r="J97" i="1"/>
  <c r="L97" i="1" s="1"/>
  <c r="J98" i="1"/>
  <c r="L98" i="1" s="1"/>
  <c r="J99" i="1"/>
  <c r="L99" i="1" s="1"/>
  <c r="J100" i="1"/>
  <c r="L100" i="1" s="1"/>
  <c r="J101" i="1"/>
  <c r="L101" i="1" s="1"/>
  <c r="J102" i="1"/>
  <c r="L102" i="1" s="1"/>
  <c r="J103" i="1"/>
  <c r="L103" i="1" s="1"/>
  <c r="J104" i="1"/>
  <c r="L104" i="1" s="1"/>
  <c r="J105" i="1"/>
  <c r="J106" i="1"/>
  <c r="J107" i="1"/>
  <c r="J108" i="1"/>
  <c r="L108" i="1" s="1"/>
  <c r="J109" i="1"/>
  <c r="L109" i="1" s="1"/>
  <c r="J110" i="1"/>
  <c r="L110" i="1" s="1"/>
  <c r="J111" i="1"/>
  <c r="L111" i="1" s="1"/>
  <c r="J112" i="1"/>
  <c r="L112" i="1" s="1"/>
  <c r="J113" i="1"/>
  <c r="L113" i="1" s="1"/>
  <c r="J114" i="1"/>
  <c r="L114" i="1" s="1"/>
  <c r="J115" i="1"/>
  <c r="L115" i="1" s="1"/>
  <c r="J116" i="1"/>
  <c r="L116" i="1" s="1"/>
  <c r="J117" i="1"/>
  <c r="L117" i="1" s="1"/>
  <c r="J118" i="1"/>
  <c r="L118" i="1" s="1"/>
  <c r="J119" i="1"/>
  <c r="L119" i="1" s="1"/>
  <c r="J120" i="1"/>
  <c r="L120" i="1" s="1"/>
  <c r="J121" i="1"/>
  <c r="L121" i="1" s="1"/>
  <c r="J122" i="1"/>
  <c r="L122" i="1" s="1"/>
  <c r="J123" i="1"/>
  <c r="J124" i="1"/>
  <c r="L124" i="1" s="1"/>
  <c r="J125" i="1"/>
  <c r="L125" i="1" s="1"/>
  <c r="J126" i="1"/>
  <c r="L126" i="1" s="1"/>
  <c r="J127" i="1"/>
  <c r="L127" i="1" s="1"/>
  <c r="J128" i="1"/>
  <c r="L128" i="1" s="1"/>
  <c r="J129" i="1"/>
  <c r="J130" i="1"/>
  <c r="J131" i="1"/>
  <c r="L131" i="1" s="1"/>
  <c r="J132" i="1"/>
  <c r="L132" i="1" s="1"/>
  <c r="J133" i="1"/>
  <c r="L133" i="1" s="1"/>
  <c r="J134" i="1"/>
  <c r="L134" i="1" s="1"/>
  <c r="J135" i="1"/>
  <c r="L135" i="1" s="1"/>
  <c r="J136" i="1"/>
  <c r="L136" i="1" s="1"/>
  <c r="J137" i="1"/>
  <c r="L137" i="1" s="1"/>
  <c r="J138" i="1"/>
  <c r="L138" i="1" s="1"/>
  <c r="J139" i="1"/>
  <c r="J140" i="1"/>
  <c r="L140" i="1" s="1"/>
  <c r="J141" i="1"/>
  <c r="L141" i="1" s="1"/>
  <c r="J142" i="1"/>
  <c r="L142" i="1" s="1"/>
  <c r="J143" i="1"/>
  <c r="L143" i="1" s="1"/>
  <c r="J144" i="1"/>
  <c r="L144" i="1" s="1"/>
  <c r="J145" i="1"/>
  <c r="L145" i="1" s="1"/>
  <c r="J146" i="1"/>
  <c r="J147" i="1"/>
  <c r="J148" i="1"/>
  <c r="L148" i="1" s="1"/>
  <c r="J149" i="1"/>
  <c r="L149" i="1" s="1"/>
  <c r="J150" i="1"/>
  <c r="L150" i="1" s="1"/>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K6" i="14"/>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59" i="14"/>
  <c r="K60" i="14"/>
  <c r="K61" i="14"/>
  <c r="K62" i="14"/>
  <c r="K63" i="14"/>
  <c r="K64" i="14"/>
  <c r="K65" i="14"/>
  <c r="K66" i="14"/>
  <c r="K67" i="14"/>
  <c r="K68" i="14"/>
  <c r="K69" i="14"/>
  <c r="K70" i="14"/>
  <c r="K71" i="14"/>
  <c r="K72" i="14"/>
  <c r="K73" i="14"/>
  <c r="K74" i="14"/>
  <c r="K75" i="14"/>
  <c r="K76" i="14"/>
  <c r="K77" i="14"/>
  <c r="K78" i="14"/>
  <c r="K79" i="14"/>
  <c r="K80" i="14"/>
  <c r="K81" i="14"/>
  <c r="K82" i="14"/>
  <c r="K83" i="14"/>
  <c r="K84" i="14"/>
  <c r="K85" i="14"/>
  <c r="K86" i="14"/>
  <c r="K87" i="14"/>
  <c r="K88" i="14"/>
  <c r="K89" i="14"/>
  <c r="K90" i="14"/>
  <c r="K91" i="14"/>
  <c r="K92" i="14"/>
  <c r="K93" i="14"/>
  <c r="K94" i="14"/>
  <c r="K95" i="14"/>
  <c r="K96" i="14"/>
  <c r="K97" i="14"/>
  <c r="K98" i="14"/>
  <c r="K99" i="14"/>
  <c r="K100" i="14"/>
  <c r="K101" i="14"/>
  <c r="K102" i="14"/>
  <c r="K103" i="14"/>
  <c r="K104" i="14"/>
  <c r="K105" i="14"/>
  <c r="K106" i="14"/>
  <c r="K107" i="14"/>
  <c r="K108" i="14"/>
  <c r="K109" i="14"/>
  <c r="K110" i="14"/>
  <c r="K111" i="14"/>
  <c r="K112" i="14"/>
  <c r="K113" i="14"/>
  <c r="K114" i="14"/>
  <c r="K115" i="14"/>
  <c r="K116" i="14"/>
  <c r="K117" i="14"/>
  <c r="K118" i="14"/>
  <c r="K119" i="14"/>
  <c r="K120" i="14"/>
  <c r="K121" i="14"/>
  <c r="K122" i="14"/>
  <c r="K123" i="14"/>
  <c r="K124" i="14"/>
  <c r="K125" i="14"/>
  <c r="K126" i="14"/>
  <c r="K127" i="14"/>
  <c r="K128" i="14"/>
  <c r="K129" i="14"/>
  <c r="K130" i="14"/>
  <c r="K131" i="14"/>
  <c r="K132" i="14"/>
  <c r="K133" i="14"/>
  <c r="K134" i="14"/>
  <c r="K135" i="14"/>
  <c r="K136" i="14"/>
  <c r="K137" i="14"/>
  <c r="K138" i="14"/>
  <c r="K139" i="14"/>
  <c r="K140" i="14"/>
  <c r="K141" i="14"/>
  <c r="K142" i="14"/>
  <c r="K143" i="14"/>
  <c r="K144" i="14"/>
  <c r="K145" i="14"/>
  <c r="K146" i="14"/>
  <c r="K147" i="14"/>
  <c r="K148" i="14"/>
  <c r="K149" i="14"/>
  <c r="K150"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142" i="14"/>
  <c r="C143" i="14"/>
  <c r="C144" i="14"/>
  <c r="C145" i="14"/>
  <c r="C146" i="14"/>
  <c r="C147" i="14"/>
  <c r="C148" i="14"/>
  <c r="C149" i="14"/>
  <c r="C150" i="14"/>
  <c r="B6"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L6" i="14"/>
  <c r="L7" i="14"/>
  <c r="L8" i="14"/>
  <c r="L9" i="14"/>
  <c r="L10"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96" i="14"/>
  <c r="L97" i="14"/>
  <c r="L98" i="14"/>
  <c r="L99" i="14"/>
  <c r="L100" i="14"/>
  <c r="L101" i="14"/>
  <c r="L102" i="14"/>
  <c r="L103" i="14"/>
  <c r="L104" i="14"/>
  <c r="L105" i="14"/>
  <c r="L106" i="14"/>
  <c r="L107" i="14"/>
  <c r="L108" i="14"/>
  <c r="L109" i="14"/>
  <c r="L110" i="14"/>
  <c r="L111" i="14"/>
  <c r="L112" i="14"/>
  <c r="L113" i="14"/>
  <c r="L114" i="14"/>
  <c r="L115" i="14"/>
  <c r="L116" i="14"/>
  <c r="L117" i="14"/>
  <c r="L118" i="14"/>
  <c r="L119" i="14"/>
  <c r="L120" i="14"/>
  <c r="L121" i="14"/>
  <c r="L122" i="14"/>
  <c r="L123" i="14"/>
  <c r="L124" i="14"/>
  <c r="L125" i="14"/>
  <c r="L126" i="14"/>
  <c r="L127" i="14"/>
  <c r="L128" i="14"/>
  <c r="L129" i="14"/>
  <c r="L130" i="14"/>
  <c r="L131" i="14"/>
  <c r="L132" i="14"/>
  <c r="L133" i="14"/>
  <c r="L134" i="14"/>
  <c r="L135" i="14"/>
  <c r="L136" i="14"/>
  <c r="L137" i="14"/>
  <c r="L138" i="14"/>
  <c r="L139" i="14"/>
  <c r="L140" i="14"/>
  <c r="L141" i="14"/>
  <c r="L142" i="14"/>
  <c r="L143" i="14"/>
  <c r="L144" i="14"/>
  <c r="L145" i="14"/>
  <c r="L146" i="14"/>
  <c r="L147" i="14"/>
  <c r="L148" i="14"/>
  <c r="L149" i="14"/>
  <c r="L150" i="14"/>
  <c r="A69" i="1"/>
  <c r="B69" i="1"/>
  <c r="B69" i="14" s="1"/>
  <c r="C69" i="1"/>
  <c r="K69" i="1" s="1"/>
  <c r="M69" i="1" s="1"/>
  <c r="A70" i="1"/>
  <c r="B70" i="1"/>
  <c r="B70" i="14" s="1"/>
  <c r="C70" i="1"/>
  <c r="K70" i="1" s="1"/>
  <c r="M70" i="1" s="1"/>
  <c r="A71" i="1"/>
  <c r="B71" i="1"/>
  <c r="B71" i="14" s="1"/>
  <c r="C71" i="1"/>
  <c r="K71" i="1" s="1"/>
  <c r="M71" i="1" s="1"/>
  <c r="A72" i="1"/>
  <c r="B72" i="1"/>
  <c r="B72" i="14" s="1"/>
  <c r="C72" i="1"/>
  <c r="K72" i="1" s="1"/>
  <c r="M72" i="1" s="1"/>
  <c r="A73" i="1"/>
  <c r="B73" i="1"/>
  <c r="B73" i="14" s="1"/>
  <c r="C73" i="1"/>
  <c r="K73" i="1" s="1"/>
  <c r="M73" i="1" s="1"/>
  <c r="A74" i="1"/>
  <c r="B74" i="1"/>
  <c r="B74" i="14" s="1"/>
  <c r="C74" i="1"/>
  <c r="K74" i="1" s="1"/>
  <c r="M74" i="1" s="1"/>
  <c r="A75" i="1"/>
  <c r="B75" i="1"/>
  <c r="B75" i="14" s="1"/>
  <c r="C75" i="1"/>
  <c r="K75" i="1" s="1"/>
  <c r="M75" i="1" s="1"/>
  <c r="N75" i="1" s="1"/>
  <c r="A76" i="1"/>
  <c r="B76" i="1"/>
  <c r="B76" i="14" s="1"/>
  <c r="C76" i="1"/>
  <c r="K76" i="1" s="1"/>
  <c r="M76" i="1" s="1"/>
  <c r="A77" i="1"/>
  <c r="B77" i="1"/>
  <c r="B77" i="14" s="1"/>
  <c r="C77" i="1"/>
  <c r="K77" i="1" s="1"/>
  <c r="M77" i="1" s="1"/>
  <c r="A78" i="1"/>
  <c r="B78" i="1"/>
  <c r="B78" i="14" s="1"/>
  <c r="C78" i="1"/>
  <c r="K78" i="1" s="1"/>
  <c r="M78" i="1" s="1"/>
  <c r="A79" i="1"/>
  <c r="B79" i="1"/>
  <c r="B79" i="14" s="1"/>
  <c r="C79" i="1"/>
  <c r="K79" i="1" s="1"/>
  <c r="M79" i="1" s="1"/>
  <c r="A80" i="1"/>
  <c r="B80" i="1"/>
  <c r="B80" i="14" s="1"/>
  <c r="C80" i="1"/>
  <c r="K80" i="1" s="1"/>
  <c r="M80" i="1" s="1"/>
  <c r="A81" i="1"/>
  <c r="B81" i="1"/>
  <c r="B81" i="14" s="1"/>
  <c r="C81" i="1"/>
  <c r="K81" i="1" s="1"/>
  <c r="M81" i="1" s="1"/>
  <c r="A82" i="1"/>
  <c r="B82" i="1"/>
  <c r="B82" i="14" s="1"/>
  <c r="C82" i="1"/>
  <c r="K82" i="1" s="1"/>
  <c r="M82" i="1" s="1"/>
  <c r="N82" i="1" s="1"/>
  <c r="A83" i="1"/>
  <c r="B83" i="1"/>
  <c r="B83" i="14" s="1"/>
  <c r="C83" i="1"/>
  <c r="K83" i="1" s="1"/>
  <c r="M83" i="1" s="1"/>
  <c r="A84" i="1"/>
  <c r="B84" i="1"/>
  <c r="B84" i="14" s="1"/>
  <c r="C84" i="1"/>
  <c r="K84" i="1" s="1"/>
  <c r="M84" i="1" s="1"/>
  <c r="A85" i="1"/>
  <c r="B85" i="1"/>
  <c r="B85" i="14" s="1"/>
  <c r="C85" i="1"/>
  <c r="K85" i="1" s="1"/>
  <c r="M85" i="1" s="1"/>
  <c r="A86" i="1"/>
  <c r="B86" i="1"/>
  <c r="B86" i="14" s="1"/>
  <c r="C86" i="1"/>
  <c r="K86" i="1" s="1"/>
  <c r="M86" i="1" s="1"/>
  <c r="A87" i="1"/>
  <c r="B87" i="1"/>
  <c r="B87" i="14" s="1"/>
  <c r="C87" i="1"/>
  <c r="K87" i="1" s="1"/>
  <c r="M87" i="1" s="1"/>
  <c r="A88" i="1"/>
  <c r="B88" i="1"/>
  <c r="B88" i="14" s="1"/>
  <c r="C88" i="1"/>
  <c r="K88" i="1" s="1"/>
  <c r="M88" i="1" s="1"/>
  <c r="A89" i="1"/>
  <c r="B89" i="1"/>
  <c r="B89" i="14" s="1"/>
  <c r="C89" i="1"/>
  <c r="K89" i="1" s="1"/>
  <c r="M89" i="1" s="1"/>
  <c r="A90" i="1"/>
  <c r="B90" i="1"/>
  <c r="B90" i="14" s="1"/>
  <c r="C90" i="1"/>
  <c r="K90" i="1" s="1"/>
  <c r="M90" i="1" s="1"/>
  <c r="A91" i="1"/>
  <c r="B91" i="1"/>
  <c r="B91" i="14" s="1"/>
  <c r="C91" i="1"/>
  <c r="K91" i="1" s="1"/>
  <c r="M91" i="1" s="1"/>
  <c r="A92" i="1"/>
  <c r="B92" i="1"/>
  <c r="B92" i="14" s="1"/>
  <c r="C92" i="1"/>
  <c r="K92" i="1" s="1"/>
  <c r="M92" i="1" s="1"/>
  <c r="A93" i="1"/>
  <c r="B93" i="1"/>
  <c r="B93" i="14" s="1"/>
  <c r="C93" i="1"/>
  <c r="K93" i="1" s="1"/>
  <c r="M93" i="1" s="1"/>
  <c r="A94" i="1"/>
  <c r="B94" i="1"/>
  <c r="B94" i="14" s="1"/>
  <c r="C94" i="1"/>
  <c r="K94" i="1" s="1"/>
  <c r="M94" i="1" s="1"/>
  <c r="A95" i="1"/>
  <c r="B95" i="1"/>
  <c r="B95" i="14" s="1"/>
  <c r="C95" i="1"/>
  <c r="K95" i="1" s="1"/>
  <c r="M95" i="1" s="1"/>
  <c r="A96" i="1"/>
  <c r="B96" i="1"/>
  <c r="B96" i="14" s="1"/>
  <c r="C96" i="1"/>
  <c r="K96" i="1" s="1"/>
  <c r="M96" i="1" s="1"/>
  <c r="A97" i="1"/>
  <c r="B97" i="1"/>
  <c r="B97" i="14" s="1"/>
  <c r="C97" i="1"/>
  <c r="K97" i="1" s="1"/>
  <c r="M97" i="1" s="1"/>
  <c r="A98" i="1"/>
  <c r="B98" i="1"/>
  <c r="B98" i="14" s="1"/>
  <c r="C98" i="1"/>
  <c r="K98" i="1" s="1"/>
  <c r="M98" i="1" s="1"/>
  <c r="A99" i="1"/>
  <c r="B99" i="1"/>
  <c r="C99" i="1"/>
  <c r="K99" i="1" s="1"/>
  <c r="M99" i="1" s="1"/>
  <c r="A100" i="1"/>
  <c r="B100" i="1"/>
  <c r="B100" i="14" s="1"/>
  <c r="C100" i="1"/>
  <c r="K100" i="1" s="1"/>
  <c r="M100" i="1" s="1"/>
  <c r="A101" i="1"/>
  <c r="B101" i="1"/>
  <c r="B101" i="14" s="1"/>
  <c r="C101" i="1"/>
  <c r="K101" i="1" s="1"/>
  <c r="M101" i="1" s="1"/>
  <c r="A102" i="1"/>
  <c r="B102" i="1"/>
  <c r="B102" i="14" s="1"/>
  <c r="C102" i="1"/>
  <c r="K102" i="1" s="1"/>
  <c r="M102" i="1" s="1"/>
  <c r="A103" i="1"/>
  <c r="B103" i="1"/>
  <c r="B103" i="14" s="1"/>
  <c r="C103" i="1"/>
  <c r="K103" i="1" s="1"/>
  <c r="M103" i="1" s="1"/>
  <c r="A104" i="1"/>
  <c r="B104" i="1"/>
  <c r="B104" i="14" s="1"/>
  <c r="C104" i="1"/>
  <c r="K104" i="1" s="1"/>
  <c r="M104" i="1" s="1"/>
  <c r="A105" i="1"/>
  <c r="B105" i="1"/>
  <c r="B105" i="14" s="1"/>
  <c r="C105" i="1"/>
  <c r="K105" i="1" s="1"/>
  <c r="M105" i="1" s="1"/>
  <c r="A106" i="1"/>
  <c r="B106" i="1"/>
  <c r="B106" i="14" s="1"/>
  <c r="C106" i="1"/>
  <c r="K106" i="1" s="1"/>
  <c r="M106" i="1" s="1"/>
  <c r="N106" i="1" s="1"/>
  <c r="A107" i="1"/>
  <c r="B107" i="1"/>
  <c r="B107" i="14" s="1"/>
  <c r="C107" i="1"/>
  <c r="K107" i="1" s="1"/>
  <c r="M107" i="1" s="1"/>
  <c r="A108" i="1"/>
  <c r="B108" i="1"/>
  <c r="B108" i="14" s="1"/>
  <c r="C108" i="1"/>
  <c r="K108" i="1" s="1"/>
  <c r="M108" i="1" s="1"/>
  <c r="A109" i="1"/>
  <c r="B109" i="1"/>
  <c r="B109" i="14" s="1"/>
  <c r="C109" i="1"/>
  <c r="K109" i="1" s="1"/>
  <c r="M109" i="1" s="1"/>
  <c r="A110" i="1"/>
  <c r="B110" i="1"/>
  <c r="B110" i="14" s="1"/>
  <c r="C110" i="1"/>
  <c r="K110" i="1" s="1"/>
  <c r="M110" i="1" s="1"/>
  <c r="A111" i="1"/>
  <c r="B111" i="1"/>
  <c r="B111" i="14" s="1"/>
  <c r="C111" i="1"/>
  <c r="K111" i="1" s="1"/>
  <c r="M111" i="1" s="1"/>
  <c r="A112" i="1"/>
  <c r="B112" i="1"/>
  <c r="B112" i="14" s="1"/>
  <c r="C112" i="1"/>
  <c r="K112" i="1" s="1"/>
  <c r="M112" i="1" s="1"/>
  <c r="A113" i="1"/>
  <c r="B113" i="1"/>
  <c r="B113" i="14" s="1"/>
  <c r="C113" i="1"/>
  <c r="K113" i="1" s="1"/>
  <c r="M113" i="1" s="1"/>
  <c r="A114" i="1"/>
  <c r="B114" i="1"/>
  <c r="B114" i="14" s="1"/>
  <c r="C114" i="1"/>
  <c r="K114" i="1" s="1"/>
  <c r="M114" i="1" s="1"/>
  <c r="A115" i="1"/>
  <c r="B115" i="1"/>
  <c r="B115" i="14" s="1"/>
  <c r="C115" i="1"/>
  <c r="K115" i="1" s="1"/>
  <c r="M115" i="1" s="1"/>
  <c r="A116" i="1"/>
  <c r="B116" i="1"/>
  <c r="B116" i="14" s="1"/>
  <c r="C116" i="1"/>
  <c r="K116" i="1" s="1"/>
  <c r="M116" i="1" s="1"/>
  <c r="A117" i="1"/>
  <c r="B117" i="1"/>
  <c r="B117" i="14" s="1"/>
  <c r="C117" i="1"/>
  <c r="K117" i="1" s="1"/>
  <c r="M117" i="1" s="1"/>
  <c r="A118" i="1"/>
  <c r="B118" i="1"/>
  <c r="B118" i="14" s="1"/>
  <c r="C118" i="1"/>
  <c r="K118" i="1" s="1"/>
  <c r="M118" i="1" s="1"/>
  <c r="A119" i="1"/>
  <c r="B119" i="1"/>
  <c r="B119" i="14" s="1"/>
  <c r="C119" i="1"/>
  <c r="K119" i="1" s="1"/>
  <c r="M119" i="1" s="1"/>
  <c r="A120" i="1"/>
  <c r="B120" i="1"/>
  <c r="B120" i="14" s="1"/>
  <c r="C120" i="1"/>
  <c r="K120" i="1" s="1"/>
  <c r="M120" i="1" s="1"/>
  <c r="A121" i="1"/>
  <c r="B121" i="1"/>
  <c r="B121" i="14" s="1"/>
  <c r="C121" i="1"/>
  <c r="K121" i="1" s="1"/>
  <c r="M121" i="1" s="1"/>
  <c r="A122" i="1"/>
  <c r="B122" i="1"/>
  <c r="B122" i="14" s="1"/>
  <c r="C122" i="1"/>
  <c r="K122" i="1" s="1"/>
  <c r="M122" i="1" s="1"/>
  <c r="A123" i="1"/>
  <c r="B123" i="1"/>
  <c r="B123" i="14" s="1"/>
  <c r="C123" i="1"/>
  <c r="K123" i="1" s="1"/>
  <c r="M123" i="1" s="1"/>
  <c r="A124" i="1"/>
  <c r="B124" i="1"/>
  <c r="B124" i="14" s="1"/>
  <c r="C124" i="1"/>
  <c r="K124" i="1" s="1"/>
  <c r="M124" i="1" s="1"/>
  <c r="A125" i="1"/>
  <c r="B125" i="1"/>
  <c r="B125" i="14" s="1"/>
  <c r="C125" i="1"/>
  <c r="K125" i="1" s="1"/>
  <c r="M125" i="1" s="1"/>
  <c r="A126" i="1"/>
  <c r="B126" i="1"/>
  <c r="B126" i="14" s="1"/>
  <c r="C126" i="1"/>
  <c r="K126" i="1" s="1"/>
  <c r="M126" i="1" s="1"/>
  <c r="A127" i="1"/>
  <c r="B127" i="1"/>
  <c r="B127" i="14" s="1"/>
  <c r="C127" i="1"/>
  <c r="K127" i="1" s="1"/>
  <c r="M127" i="1" s="1"/>
  <c r="A128" i="1"/>
  <c r="B128" i="1"/>
  <c r="B128" i="14" s="1"/>
  <c r="C128" i="1"/>
  <c r="K128" i="1" s="1"/>
  <c r="M128" i="1" s="1"/>
  <c r="A129" i="1"/>
  <c r="B129" i="1"/>
  <c r="B129" i="14" s="1"/>
  <c r="C129" i="1"/>
  <c r="K129" i="1" s="1"/>
  <c r="M129" i="1" s="1"/>
  <c r="A130" i="1"/>
  <c r="B130" i="1"/>
  <c r="B130" i="14" s="1"/>
  <c r="C130" i="1"/>
  <c r="K130" i="1" s="1"/>
  <c r="M130" i="1" s="1"/>
  <c r="A131" i="1"/>
  <c r="B131" i="1"/>
  <c r="B131" i="14" s="1"/>
  <c r="C131" i="1"/>
  <c r="K131" i="1" s="1"/>
  <c r="M131" i="1" s="1"/>
  <c r="A132" i="1"/>
  <c r="B132" i="1"/>
  <c r="B132" i="14" s="1"/>
  <c r="C132" i="1"/>
  <c r="K132" i="1" s="1"/>
  <c r="M132" i="1" s="1"/>
  <c r="A133" i="1"/>
  <c r="B133" i="1"/>
  <c r="B133" i="14" s="1"/>
  <c r="C133" i="1"/>
  <c r="K133" i="1" s="1"/>
  <c r="M133" i="1" s="1"/>
  <c r="A134" i="1"/>
  <c r="B134" i="1"/>
  <c r="B134" i="14" s="1"/>
  <c r="C134" i="1"/>
  <c r="K134" i="1" s="1"/>
  <c r="M134" i="1" s="1"/>
  <c r="A135" i="1"/>
  <c r="B135" i="1"/>
  <c r="B135" i="14" s="1"/>
  <c r="C135" i="1"/>
  <c r="K135" i="1" s="1"/>
  <c r="M135" i="1" s="1"/>
  <c r="A136" i="1"/>
  <c r="B136" i="1"/>
  <c r="B136" i="14" s="1"/>
  <c r="C136" i="1"/>
  <c r="K136" i="1" s="1"/>
  <c r="M136" i="1" s="1"/>
  <c r="A137" i="1"/>
  <c r="B137" i="1"/>
  <c r="B137" i="14" s="1"/>
  <c r="C137" i="1"/>
  <c r="K137" i="1" s="1"/>
  <c r="M137" i="1" s="1"/>
  <c r="A138" i="1"/>
  <c r="B138" i="1"/>
  <c r="B138" i="14" s="1"/>
  <c r="C138" i="1"/>
  <c r="K138" i="1" s="1"/>
  <c r="M138" i="1" s="1"/>
  <c r="A139" i="1"/>
  <c r="B139" i="1"/>
  <c r="B139" i="14" s="1"/>
  <c r="C139" i="1"/>
  <c r="K139" i="1" s="1"/>
  <c r="M139" i="1" s="1"/>
  <c r="N139" i="1" s="1"/>
  <c r="A140" i="1"/>
  <c r="B140" i="1"/>
  <c r="B140" i="14" s="1"/>
  <c r="C140" i="1"/>
  <c r="K140" i="1" s="1"/>
  <c r="M140" i="1" s="1"/>
  <c r="A141" i="1"/>
  <c r="B141" i="1"/>
  <c r="B141" i="14" s="1"/>
  <c r="C141" i="1"/>
  <c r="K141" i="1" s="1"/>
  <c r="M141" i="1" s="1"/>
  <c r="A142" i="1"/>
  <c r="B142" i="1"/>
  <c r="B142" i="14" s="1"/>
  <c r="C142" i="1"/>
  <c r="K142" i="1" s="1"/>
  <c r="M142" i="1" s="1"/>
  <c r="A143" i="1"/>
  <c r="B143" i="1"/>
  <c r="B143" i="14" s="1"/>
  <c r="C143" i="1"/>
  <c r="K143" i="1" s="1"/>
  <c r="M143" i="1" s="1"/>
  <c r="A144" i="1"/>
  <c r="B144" i="1"/>
  <c r="B144" i="14" s="1"/>
  <c r="C144" i="1"/>
  <c r="K144" i="1" s="1"/>
  <c r="M144" i="1" s="1"/>
  <c r="A145" i="1"/>
  <c r="B145" i="1"/>
  <c r="B145" i="14" s="1"/>
  <c r="C145" i="1"/>
  <c r="K145" i="1" s="1"/>
  <c r="M145" i="1" s="1"/>
  <c r="A146" i="1"/>
  <c r="B146" i="1"/>
  <c r="B146" i="14" s="1"/>
  <c r="C146" i="1"/>
  <c r="K146" i="1" s="1"/>
  <c r="M146" i="1" s="1"/>
  <c r="N146" i="1" s="1"/>
  <c r="A147" i="1"/>
  <c r="B147" i="1"/>
  <c r="B147" i="14" s="1"/>
  <c r="C147" i="1"/>
  <c r="K147" i="1" s="1"/>
  <c r="M147" i="1" s="1"/>
  <c r="A148" i="1"/>
  <c r="B148" i="1"/>
  <c r="B148" i="14" s="1"/>
  <c r="C148" i="1"/>
  <c r="K148" i="1" s="1"/>
  <c r="M148" i="1" s="1"/>
  <c r="A149" i="1"/>
  <c r="B149" i="1"/>
  <c r="B149" i="14" s="1"/>
  <c r="C149" i="1"/>
  <c r="K149" i="1" s="1"/>
  <c r="M149" i="1" s="1"/>
  <c r="A150" i="1"/>
  <c r="B150" i="1"/>
  <c r="B150" i="14" s="1"/>
  <c r="C150" i="1"/>
  <c r="K150" i="1" s="1"/>
  <c r="M150" i="1" s="1"/>
  <c r="A64" i="1"/>
  <c r="B64" i="1"/>
  <c r="B64" i="14" s="1"/>
  <c r="C64" i="1"/>
  <c r="K64" i="1" s="1"/>
  <c r="M64" i="1" s="1"/>
  <c r="A65" i="1"/>
  <c r="B65" i="1"/>
  <c r="B65" i="14" s="1"/>
  <c r="C65" i="1"/>
  <c r="K65" i="1" s="1"/>
  <c r="M65" i="1" s="1"/>
  <c r="N65" i="1" s="1"/>
  <c r="A66" i="1"/>
  <c r="B66" i="1"/>
  <c r="B66" i="14" s="1"/>
  <c r="C66" i="1"/>
  <c r="K66" i="1" s="1"/>
  <c r="M66" i="1" s="1"/>
  <c r="A67" i="1"/>
  <c r="B67" i="1"/>
  <c r="B67" i="14" s="1"/>
  <c r="C67" i="1"/>
  <c r="K67" i="1" s="1"/>
  <c r="M67" i="1" s="1"/>
  <c r="A68" i="1"/>
  <c r="B68" i="1"/>
  <c r="B68" i="14" s="1"/>
  <c r="C68" i="1"/>
  <c r="K68" i="1" s="1"/>
  <c r="M68" i="1" s="1"/>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B99"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63" i="14"/>
  <c r="E62" i="14"/>
  <c r="E61" i="14"/>
  <c r="E60" i="14"/>
  <c r="E59" i="14"/>
  <c r="E58" i="14"/>
  <c r="E57" i="14"/>
  <c r="E56" i="14"/>
  <c r="E55" i="14"/>
  <c r="E54" i="14"/>
  <c r="E53" i="14"/>
  <c r="E52" i="14"/>
  <c r="E51" i="14"/>
  <c r="E50" i="14"/>
  <c r="E49" i="14"/>
  <c r="E48" i="14"/>
  <c r="E47" i="14"/>
  <c r="E46" i="14"/>
  <c r="E45" i="14"/>
  <c r="E44" i="14"/>
  <c r="E43" i="14"/>
  <c r="E42" i="14"/>
  <c r="E41"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A7" i="1"/>
  <c r="B7" i="1"/>
  <c r="B7" i="14" s="1"/>
  <c r="C7" i="1"/>
  <c r="K7" i="1" s="1"/>
  <c r="M7" i="1" s="1"/>
  <c r="N7" i="1" s="1"/>
  <c r="A8" i="1"/>
  <c r="B8" i="1"/>
  <c r="B8" i="14" s="1"/>
  <c r="C8" i="1"/>
  <c r="K8" i="1" s="1"/>
  <c r="M8" i="1" s="1"/>
  <c r="A9" i="1"/>
  <c r="B9" i="1"/>
  <c r="B9" i="14" s="1"/>
  <c r="C9" i="1"/>
  <c r="K9" i="1" s="1"/>
  <c r="M9" i="1" s="1"/>
  <c r="A10" i="1"/>
  <c r="B10" i="1"/>
  <c r="B10" i="14" s="1"/>
  <c r="C10" i="1"/>
  <c r="K10" i="1" s="1"/>
  <c r="M10" i="1" s="1"/>
  <c r="A11" i="1"/>
  <c r="B11" i="1"/>
  <c r="B11" i="14" s="1"/>
  <c r="C11" i="1"/>
  <c r="K11" i="1" s="1"/>
  <c r="M11" i="1" s="1"/>
  <c r="N11" i="1" s="1"/>
  <c r="A12" i="1"/>
  <c r="B12" i="1"/>
  <c r="B12" i="14" s="1"/>
  <c r="C12" i="1"/>
  <c r="K12" i="1" s="1"/>
  <c r="M12" i="1" s="1"/>
  <c r="A13" i="1"/>
  <c r="B13" i="1"/>
  <c r="B13" i="14" s="1"/>
  <c r="C13" i="1"/>
  <c r="K13" i="1" s="1"/>
  <c r="M13" i="1" s="1"/>
  <c r="A14" i="1"/>
  <c r="B14" i="1"/>
  <c r="B14" i="14" s="1"/>
  <c r="C14" i="1"/>
  <c r="K14" i="1" s="1"/>
  <c r="M14" i="1" s="1"/>
  <c r="A15" i="1"/>
  <c r="B15" i="1"/>
  <c r="B15" i="14" s="1"/>
  <c r="C15" i="1"/>
  <c r="K15" i="1" s="1"/>
  <c r="M15" i="1" s="1"/>
  <c r="A16" i="1"/>
  <c r="B16" i="1"/>
  <c r="B16" i="14" s="1"/>
  <c r="C16" i="1"/>
  <c r="K16" i="1" s="1"/>
  <c r="M16" i="1" s="1"/>
  <c r="A17" i="1"/>
  <c r="B17" i="1"/>
  <c r="B17" i="14" s="1"/>
  <c r="C17" i="1"/>
  <c r="K17" i="1" s="1"/>
  <c r="M17" i="1" s="1"/>
  <c r="A18" i="1"/>
  <c r="B18" i="1"/>
  <c r="B18" i="14" s="1"/>
  <c r="C18" i="1"/>
  <c r="K18" i="1" s="1"/>
  <c r="M18" i="1" s="1"/>
  <c r="A19" i="1"/>
  <c r="B19" i="1"/>
  <c r="B19" i="14" s="1"/>
  <c r="C19" i="1"/>
  <c r="K19" i="1" s="1"/>
  <c r="M19" i="1" s="1"/>
  <c r="A20" i="1"/>
  <c r="B20" i="1"/>
  <c r="B20" i="14" s="1"/>
  <c r="C20" i="1"/>
  <c r="K20" i="1" s="1"/>
  <c r="M20" i="1" s="1"/>
  <c r="A21" i="1"/>
  <c r="B21" i="1"/>
  <c r="B21" i="14" s="1"/>
  <c r="C21" i="1"/>
  <c r="K21" i="1" s="1"/>
  <c r="M21" i="1" s="1"/>
  <c r="A22" i="1"/>
  <c r="B22" i="1"/>
  <c r="B22" i="14" s="1"/>
  <c r="C22" i="1"/>
  <c r="K22" i="1" s="1"/>
  <c r="M22" i="1" s="1"/>
  <c r="A23" i="1"/>
  <c r="B23" i="1"/>
  <c r="B23" i="14" s="1"/>
  <c r="C23" i="1"/>
  <c r="K23" i="1" s="1"/>
  <c r="M23" i="1" s="1"/>
  <c r="A24" i="1"/>
  <c r="B24" i="1"/>
  <c r="B24" i="14" s="1"/>
  <c r="C24" i="1"/>
  <c r="K24" i="1" s="1"/>
  <c r="M24" i="1" s="1"/>
  <c r="A25" i="1"/>
  <c r="B25" i="1"/>
  <c r="B25" i="14" s="1"/>
  <c r="C25" i="1"/>
  <c r="K25" i="1" s="1"/>
  <c r="M25" i="1" s="1"/>
  <c r="A26" i="1"/>
  <c r="B26" i="1"/>
  <c r="B26" i="14" s="1"/>
  <c r="C26" i="1"/>
  <c r="K26" i="1" s="1"/>
  <c r="M26" i="1" s="1"/>
  <c r="A27" i="1"/>
  <c r="B27" i="1"/>
  <c r="B27" i="14" s="1"/>
  <c r="C27" i="1"/>
  <c r="K27" i="1" s="1"/>
  <c r="M27" i="1" s="1"/>
  <c r="A28" i="1"/>
  <c r="B28" i="1"/>
  <c r="B28" i="14" s="1"/>
  <c r="C28" i="1"/>
  <c r="K28" i="1" s="1"/>
  <c r="M28" i="1" s="1"/>
  <c r="A29" i="1"/>
  <c r="B29" i="1"/>
  <c r="B29" i="14" s="1"/>
  <c r="C29" i="1"/>
  <c r="K29" i="1" s="1"/>
  <c r="M29" i="1" s="1"/>
  <c r="A30" i="1"/>
  <c r="B30" i="1"/>
  <c r="B30" i="14" s="1"/>
  <c r="C30" i="1"/>
  <c r="K30" i="1" s="1"/>
  <c r="M30" i="1" s="1"/>
  <c r="A31" i="1"/>
  <c r="B31" i="1"/>
  <c r="B31" i="14" s="1"/>
  <c r="C31" i="1"/>
  <c r="K31" i="1" s="1"/>
  <c r="M31" i="1" s="1"/>
  <c r="A32" i="1"/>
  <c r="B32" i="1"/>
  <c r="B32" i="14" s="1"/>
  <c r="C32" i="1"/>
  <c r="K32" i="1" s="1"/>
  <c r="M32" i="1" s="1"/>
  <c r="A33" i="1"/>
  <c r="B33" i="1"/>
  <c r="B33" i="14" s="1"/>
  <c r="C33" i="1"/>
  <c r="K33" i="1" s="1"/>
  <c r="M33" i="1" s="1"/>
  <c r="A34" i="1"/>
  <c r="B34" i="1"/>
  <c r="B34" i="14" s="1"/>
  <c r="C34" i="1"/>
  <c r="K34" i="1" s="1"/>
  <c r="M34" i="1" s="1"/>
  <c r="A35" i="1"/>
  <c r="B35" i="1"/>
  <c r="B35" i="14" s="1"/>
  <c r="C35" i="1"/>
  <c r="K35" i="1" s="1"/>
  <c r="M35" i="1" s="1"/>
  <c r="A36" i="1"/>
  <c r="B36" i="1"/>
  <c r="B36" i="14" s="1"/>
  <c r="C36" i="1"/>
  <c r="K36" i="1" s="1"/>
  <c r="M36" i="1" s="1"/>
  <c r="A37" i="1"/>
  <c r="B37" i="1"/>
  <c r="B37" i="14" s="1"/>
  <c r="C37" i="1"/>
  <c r="K37" i="1" s="1"/>
  <c r="M37" i="1" s="1"/>
  <c r="A38" i="1"/>
  <c r="B38" i="1"/>
  <c r="B38" i="14" s="1"/>
  <c r="C38" i="1"/>
  <c r="K38" i="1" s="1"/>
  <c r="M38" i="1" s="1"/>
  <c r="A39" i="1"/>
  <c r="B39" i="1"/>
  <c r="B39" i="14" s="1"/>
  <c r="C39" i="1"/>
  <c r="K39" i="1" s="1"/>
  <c r="M39" i="1" s="1"/>
  <c r="A40" i="1"/>
  <c r="B40" i="1"/>
  <c r="B40" i="14" s="1"/>
  <c r="C40" i="1"/>
  <c r="K40" i="1" s="1"/>
  <c r="M40" i="1" s="1"/>
  <c r="A41" i="1"/>
  <c r="B41" i="1"/>
  <c r="B41" i="14" s="1"/>
  <c r="C41" i="1"/>
  <c r="K41" i="1" s="1"/>
  <c r="M41" i="1" s="1"/>
  <c r="A42" i="1"/>
  <c r="B42" i="1"/>
  <c r="B42" i="14" s="1"/>
  <c r="C42" i="1"/>
  <c r="K42" i="1" s="1"/>
  <c r="M42" i="1" s="1"/>
  <c r="N42" i="1" s="1"/>
  <c r="A43" i="1"/>
  <c r="B43" i="1"/>
  <c r="B43" i="14" s="1"/>
  <c r="C43" i="1"/>
  <c r="K43" i="1" s="1"/>
  <c r="M43" i="1" s="1"/>
  <c r="A44" i="1"/>
  <c r="B44" i="1"/>
  <c r="B44" i="14" s="1"/>
  <c r="C44" i="1"/>
  <c r="K44" i="1" s="1"/>
  <c r="M44" i="1" s="1"/>
  <c r="A45" i="1"/>
  <c r="B45" i="1"/>
  <c r="B45" i="14" s="1"/>
  <c r="C45" i="1"/>
  <c r="K45" i="1" s="1"/>
  <c r="M45" i="1" s="1"/>
  <c r="A46" i="1"/>
  <c r="B46" i="1"/>
  <c r="B46" i="14" s="1"/>
  <c r="C46" i="1"/>
  <c r="K46" i="1" s="1"/>
  <c r="M46" i="1" s="1"/>
  <c r="A47" i="1"/>
  <c r="B47" i="1"/>
  <c r="B47" i="14" s="1"/>
  <c r="C47" i="1"/>
  <c r="K47" i="1" s="1"/>
  <c r="M47" i="1" s="1"/>
  <c r="A48" i="1"/>
  <c r="B48" i="1"/>
  <c r="B48" i="14" s="1"/>
  <c r="C48" i="1"/>
  <c r="K48" i="1" s="1"/>
  <c r="M48" i="1" s="1"/>
  <c r="A49" i="1"/>
  <c r="B49" i="1"/>
  <c r="B49" i="14" s="1"/>
  <c r="C49" i="1"/>
  <c r="K49" i="1" s="1"/>
  <c r="M49" i="1" s="1"/>
  <c r="A50" i="1"/>
  <c r="B50" i="1"/>
  <c r="B50" i="14" s="1"/>
  <c r="C50" i="1"/>
  <c r="K50" i="1" s="1"/>
  <c r="M50" i="1" s="1"/>
  <c r="A51" i="1"/>
  <c r="B51" i="1"/>
  <c r="B51" i="14" s="1"/>
  <c r="C51" i="1"/>
  <c r="K51" i="1" s="1"/>
  <c r="M51" i="1" s="1"/>
  <c r="A52" i="1"/>
  <c r="B52" i="1"/>
  <c r="B52" i="14" s="1"/>
  <c r="C52" i="1"/>
  <c r="K52" i="1" s="1"/>
  <c r="M52" i="1" s="1"/>
  <c r="A53" i="1"/>
  <c r="B53" i="1"/>
  <c r="B53" i="14" s="1"/>
  <c r="C53" i="1"/>
  <c r="K53" i="1" s="1"/>
  <c r="M53" i="1" s="1"/>
  <c r="A54" i="1"/>
  <c r="B54" i="1"/>
  <c r="B54" i="14" s="1"/>
  <c r="C54" i="1"/>
  <c r="K54" i="1" s="1"/>
  <c r="M54" i="1" s="1"/>
  <c r="A55" i="1"/>
  <c r="B55" i="1"/>
  <c r="B55" i="14" s="1"/>
  <c r="C55" i="1"/>
  <c r="K55" i="1" s="1"/>
  <c r="M55" i="1" s="1"/>
  <c r="A56" i="1"/>
  <c r="B56" i="1"/>
  <c r="B56" i="14" s="1"/>
  <c r="C56" i="1"/>
  <c r="K56" i="1" s="1"/>
  <c r="M56" i="1" s="1"/>
  <c r="A57" i="1"/>
  <c r="B57" i="1"/>
  <c r="B57" i="14" s="1"/>
  <c r="C57" i="1"/>
  <c r="K57" i="1" s="1"/>
  <c r="M57" i="1" s="1"/>
  <c r="A58" i="1"/>
  <c r="B58" i="1"/>
  <c r="B58" i="14" s="1"/>
  <c r="C58" i="1"/>
  <c r="K58" i="1" s="1"/>
  <c r="M58" i="1" s="1"/>
  <c r="A59" i="1"/>
  <c r="B59" i="1"/>
  <c r="B59" i="14" s="1"/>
  <c r="C59" i="1"/>
  <c r="K59" i="1" s="1"/>
  <c r="M59" i="1" s="1"/>
  <c r="N59" i="1" s="1"/>
  <c r="A60" i="1"/>
  <c r="B60" i="1"/>
  <c r="B60" i="14" s="1"/>
  <c r="C60" i="1"/>
  <c r="K60" i="1" s="1"/>
  <c r="M60" i="1" s="1"/>
  <c r="A61" i="1"/>
  <c r="B61" i="1"/>
  <c r="B61" i="14" s="1"/>
  <c r="C61" i="1"/>
  <c r="K61" i="1" s="1"/>
  <c r="M61" i="1" s="1"/>
  <c r="A62" i="1"/>
  <c r="B62" i="1"/>
  <c r="B62" i="14" s="1"/>
  <c r="C62" i="1"/>
  <c r="K62" i="1" s="1"/>
  <c r="M62" i="1" s="1"/>
  <c r="A63" i="1"/>
  <c r="B63" i="1"/>
  <c r="B63" i="14" s="1"/>
  <c r="C63" i="1"/>
  <c r="K63" i="1" s="1"/>
  <c r="M63" i="1" s="1"/>
  <c r="N43" i="1" l="1"/>
  <c r="N19" i="1"/>
  <c r="N147" i="1"/>
  <c r="N131" i="1"/>
  <c r="D131" i="1" s="1"/>
  <c r="N123" i="1"/>
  <c r="N115" i="1"/>
  <c r="D115" i="1" s="1"/>
  <c r="N107" i="1"/>
  <c r="D107" i="1" s="1"/>
  <c r="N99" i="1"/>
  <c r="D99" i="1" s="1"/>
  <c r="N91" i="1"/>
  <c r="D91" i="1" s="1"/>
  <c r="N83" i="1"/>
  <c r="N51" i="1"/>
  <c r="N58" i="1"/>
  <c r="D58" i="1" s="1"/>
  <c r="N50" i="1"/>
  <c r="N34" i="1"/>
  <c r="D34" i="1" s="1"/>
  <c r="N35" i="1"/>
  <c r="D35" i="1" s="1"/>
  <c r="N66" i="1"/>
  <c r="D66" i="1" s="1"/>
  <c r="N23" i="1"/>
  <c r="N138" i="1"/>
  <c r="N122" i="1"/>
  <c r="N98" i="1"/>
  <c r="D98" i="1" s="1"/>
  <c r="N90" i="1"/>
  <c r="N74" i="1"/>
  <c r="D74" i="1" s="1"/>
  <c r="N15" i="1"/>
  <c r="N67" i="1"/>
  <c r="D67" i="1" s="1"/>
  <c r="N130" i="1"/>
  <c r="N114" i="1"/>
  <c r="D114" i="1" s="1"/>
  <c r="N36" i="1"/>
  <c r="N96" i="1"/>
  <c r="D96" i="1" s="1"/>
  <c r="N31" i="1"/>
  <c r="D31" i="1" s="1"/>
  <c r="N10" i="1"/>
  <c r="D10" i="1" s="1"/>
  <c r="N61" i="1"/>
  <c r="D61" i="1" s="1"/>
  <c r="N29" i="1"/>
  <c r="D29" i="1" s="1"/>
  <c r="N13" i="1"/>
  <c r="N32" i="1"/>
  <c r="N57" i="1"/>
  <c r="D57" i="1" s="1"/>
  <c r="N41" i="1"/>
  <c r="D41" i="1" s="1"/>
  <c r="N25" i="1"/>
  <c r="D25" i="1" s="1"/>
  <c r="N17" i="1"/>
  <c r="D17" i="1" s="1"/>
  <c r="N9" i="1"/>
  <c r="D9" i="1" s="1"/>
  <c r="N149" i="1"/>
  <c r="D149" i="1" s="1"/>
  <c r="N141" i="1"/>
  <c r="D141" i="1" s="1"/>
  <c r="N133" i="1"/>
  <c r="N125" i="1"/>
  <c r="D125" i="1" s="1"/>
  <c r="N117" i="1"/>
  <c r="D117" i="1" s="1"/>
  <c r="N109" i="1"/>
  <c r="D109" i="1" s="1"/>
  <c r="N101" i="1"/>
  <c r="N93" i="1"/>
  <c r="D93" i="1" s="1"/>
  <c r="N85" i="1"/>
  <c r="D85" i="1" s="1"/>
  <c r="N77" i="1"/>
  <c r="D77" i="1" s="1"/>
  <c r="N69" i="1"/>
  <c r="N12" i="1"/>
  <c r="D12" i="1" s="1"/>
  <c r="N120" i="1"/>
  <c r="D120" i="1" s="1"/>
  <c r="N150" i="1"/>
  <c r="N142" i="1"/>
  <c r="N134" i="1"/>
  <c r="D134" i="1" s="1"/>
  <c r="N126" i="1"/>
  <c r="D126" i="1" s="1"/>
  <c r="N118" i="1"/>
  <c r="D118" i="1" s="1"/>
  <c r="N110" i="1"/>
  <c r="D110" i="1" s="1"/>
  <c r="N102" i="1"/>
  <c r="D102" i="1" s="1"/>
  <c r="N94" i="1"/>
  <c r="D94" i="1" s="1"/>
  <c r="N86" i="1"/>
  <c r="N78" i="1"/>
  <c r="D78" i="1" s="1"/>
  <c r="N70" i="1"/>
  <c r="D70" i="1" s="1"/>
  <c r="N28" i="1"/>
  <c r="D28" i="1" s="1"/>
  <c r="N144" i="1"/>
  <c r="D144" i="1" s="1"/>
  <c r="N72" i="1"/>
  <c r="D72" i="1" s="1"/>
  <c r="N55" i="1"/>
  <c r="N39" i="1"/>
  <c r="D39" i="1" s="1"/>
  <c r="N37" i="1"/>
  <c r="N145" i="1"/>
  <c r="D145" i="1" s="1"/>
  <c r="N129" i="1"/>
  <c r="D129" i="1" s="1"/>
  <c r="N113" i="1"/>
  <c r="D113" i="1" s="1"/>
  <c r="N105" i="1"/>
  <c r="D105" i="1" s="1"/>
  <c r="N97" i="1"/>
  <c r="D97" i="1" s="1"/>
  <c r="N89" i="1"/>
  <c r="D89" i="1" s="1"/>
  <c r="N81" i="1"/>
  <c r="D81" i="1" s="1"/>
  <c r="N73" i="1"/>
  <c r="D73" i="1" s="1"/>
  <c r="N52" i="1"/>
  <c r="N20" i="1"/>
  <c r="D20" i="1" s="1"/>
  <c r="N104" i="1"/>
  <c r="D104" i="1" s="1"/>
  <c r="N80" i="1"/>
  <c r="D80" i="1" s="1"/>
  <c r="N63" i="1"/>
  <c r="D63" i="1" s="1"/>
  <c r="N53" i="1"/>
  <c r="N21" i="1"/>
  <c r="D21" i="1" s="1"/>
  <c r="N40" i="1"/>
  <c r="N116" i="1"/>
  <c r="D116" i="1" s="1"/>
  <c r="N100" i="1"/>
  <c r="D100" i="1" s="1"/>
  <c r="N76" i="1"/>
  <c r="D76" i="1" s="1"/>
  <c r="N136" i="1"/>
  <c r="D136" i="1" s="1"/>
  <c r="N112" i="1"/>
  <c r="D112" i="1" s="1"/>
  <c r="N88" i="1"/>
  <c r="N47" i="1"/>
  <c r="D47" i="1" s="1"/>
  <c r="N26" i="1"/>
  <c r="D26" i="1" s="1"/>
  <c r="N137" i="1"/>
  <c r="D137" i="1" s="1"/>
  <c r="N48" i="1"/>
  <c r="D48" i="1" s="1"/>
  <c r="N16" i="1"/>
  <c r="D16" i="1" s="1"/>
  <c r="N148" i="1"/>
  <c r="D148" i="1" s="1"/>
  <c r="N124" i="1"/>
  <c r="N108" i="1"/>
  <c r="N92" i="1"/>
  <c r="D92" i="1" s="1"/>
  <c r="N64" i="1"/>
  <c r="D64" i="1" s="1"/>
  <c r="N143" i="1"/>
  <c r="N135" i="1"/>
  <c r="N127" i="1"/>
  <c r="D127" i="1" s="1"/>
  <c r="N119" i="1"/>
  <c r="D119" i="1" s="1"/>
  <c r="N111" i="1"/>
  <c r="D111" i="1" s="1"/>
  <c r="N103" i="1"/>
  <c r="D103" i="1" s="1"/>
  <c r="N95" i="1"/>
  <c r="D95" i="1" s="1"/>
  <c r="N87" i="1"/>
  <c r="N79" i="1"/>
  <c r="D79" i="1" s="1"/>
  <c r="N71" i="1"/>
  <c r="N60" i="1"/>
  <c r="D60" i="1" s="1"/>
  <c r="N44" i="1"/>
  <c r="D44" i="1" s="1"/>
  <c r="N128" i="1"/>
  <c r="D128" i="1" s="1"/>
  <c r="N68" i="1"/>
  <c r="N18" i="1"/>
  <c r="N45" i="1"/>
  <c r="D45" i="1" s="1"/>
  <c r="N121" i="1"/>
  <c r="N56" i="1"/>
  <c r="D56" i="1" s="1"/>
  <c r="N24" i="1"/>
  <c r="D24" i="1" s="1"/>
  <c r="N8" i="1"/>
  <c r="D8" i="1" s="1"/>
  <c r="N140" i="1"/>
  <c r="N132" i="1"/>
  <c r="N84" i="1"/>
  <c r="D84" i="1" s="1"/>
  <c r="N62" i="1"/>
  <c r="D62" i="1" s="1"/>
  <c r="N54" i="1"/>
  <c r="D54" i="1" s="1"/>
  <c r="N46" i="1"/>
  <c r="D46" i="1" s="1"/>
  <c r="N38" i="1"/>
  <c r="D38" i="1" s="1"/>
  <c r="N30" i="1"/>
  <c r="D30" i="1" s="1"/>
  <c r="N22" i="1"/>
  <c r="N14" i="1"/>
  <c r="N49" i="1"/>
  <c r="D49" i="1" s="1"/>
  <c r="N27" i="1"/>
  <c r="D27" i="1" s="1"/>
  <c r="N33" i="1"/>
  <c r="D135" i="1"/>
  <c r="D130" i="1"/>
  <c r="D37" i="1"/>
  <c r="D43" i="1"/>
  <c r="D19" i="1"/>
  <c r="D36" i="1"/>
  <c r="D90" i="1"/>
  <c r="D42" i="1"/>
  <c r="D108" i="1"/>
  <c r="D18" i="1"/>
  <c r="D13" i="1"/>
  <c r="D101" i="1"/>
  <c r="D40" i="1"/>
  <c r="D14" i="1"/>
  <c r="D87" i="1"/>
  <c r="D59" i="1"/>
  <c r="D22" i="1"/>
  <c r="D51" i="1"/>
  <c r="D11" i="1"/>
  <c r="D53" i="1"/>
  <c r="D55" i="1"/>
  <c r="D32" i="1"/>
  <c r="D88" i="1"/>
  <c r="D83" i="1"/>
  <c r="D65" i="1"/>
  <c r="D52" i="1"/>
  <c r="D23" i="1"/>
  <c r="D7" i="1"/>
  <c r="D75" i="1"/>
  <c r="D86" i="1"/>
  <c r="D50" i="1"/>
  <c r="D82" i="1"/>
  <c r="D69" i="1"/>
  <c r="D33" i="1"/>
  <c r="D15" i="1"/>
  <c r="D106" i="1"/>
  <c r="D68" i="1"/>
  <c r="D143" i="1"/>
  <c r="D147" i="1"/>
  <c r="D146" i="1"/>
  <c r="D71" i="1"/>
  <c r="D122" i="1"/>
  <c r="D132" i="1"/>
  <c r="D139" i="1"/>
  <c r="D150" i="1"/>
  <c r="D140" i="1"/>
  <c r="D138" i="1"/>
  <c r="D121" i="1"/>
  <c r="D133" i="1"/>
  <c r="D123" i="1"/>
  <c r="D124" i="1"/>
  <c r="D142" i="1"/>
  <c r="B6" i="1"/>
  <c r="A6" i="1"/>
  <c r="C6" i="1" l="1"/>
  <c r="K6" i="1" s="1"/>
  <c r="M6" i="1" s="1"/>
  <c r="N6" i="1" s="1"/>
  <c r="D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tc={53B0A13E-3A62-B54C-8953-613C6941038E}</author>
    <author>tc={B7723E86-F862-1941-AC29-BE4DAFAD5BAE}</author>
    <author>tc={957B4E00-008C-F94E-9423-BA4F000B1929}</author>
  </authors>
  <commentList>
    <comment ref="C4" authorId="0" shapeId="0" xr:uid="{53B0A13E-3A62-B54C-8953-613C6941038E}">
      <text>
        <t>[Threaded comment]
Your version of Excel allows you to read this threaded comment; however, any edits to it will get removed if the file is opened in a newer version of Excel. Learn more: https://go.microsoft.com/fwlink/?linkid=870924
Comment:
    Add new items in definitions tab</t>
      </text>
    </comment>
    <comment ref="D5" authorId="1" shapeId="0" xr:uid="{B7723E86-F862-1941-AC29-BE4DAFAD5BAE}">
      <text>
        <t xml:space="preserve">[Threaded comment]
Your version of Excel allows you to read this threaded comment; however, any edits to it will get removed if the file is opened in a newer version of Excel. Learn more: https://go.microsoft.com/fwlink/?linkid=870924
Comment:
    GAP shows the delta between Importance and Execution. </t>
      </text>
    </comment>
    <comment ref="H5" authorId="2" shapeId="0" xr:uid="{957B4E00-008C-F94E-9423-BA4F000B1929}">
      <text>
        <t>[Threaded comment]
Your version of Excel allows you to read this threaded comment; however, any edits to it will get removed if the file is opened in a newer version of Excel. Learn more: https://go.microsoft.com/fwlink/?linkid=870924
Comment:
    CAP (for capability) shows where team needs skills, tools, or process.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tc={8AD5D32D-6A23-5F44-97F6-5A2946F31CD8}</author>
    <author>tc={2E24FF50-1A59-A942-B030-4F5F0E8CA4CF}</author>
    <author>tc={A1381B00-97F9-BA4F-BED5-48ADC5BD2132}</author>
  </authors>
  <commentList>
    <comment ref="C4" authorId="0" shapeId="0" xr:uid="{8AD5D32D-6A23-5F44-97F6-5A2946F31CD8}">
      <text>
        <t>[Threaded comment]
Your version of Excel allows you to read this threaded comment; however, any edits to it will get removed if the file is opened in a newer version of Excel. Learn more: https://go.microsoft.com/fwlink/?linkid=870924
Comment:
    Add new items in definitions tab</t>
      </text>
    </comment>
    <comment ref="D5" authorId="1" shapeId="0" xr:uid="{2E24FF50-1A59-A942-B030-4F5F0E8CA4CF}">
      <text>
        <t>[Threaded comment]
Your version of Excel allows you to read this threaded comment; however, any edits to it will get removed if the file is opened in a newer version of Excel. Learn more: https://go.microsoft.com/fwlink/?linkid=870924
Comment:
    STD compares the Responsible assignment to industry standard</t>
      </text>
    </comment>
    <comment ref="E5" authorId="2" shapeId="0" xr:uid="{A1381B00-97F9-BA4F-BED5-48ADC5BD2132}">
      <text>
        <t>[Threaded comment]
Your version of Excel allows you to read this threaded comment; however, any edits to it will get removed if the file is opened in a newer version of Excel. Learn more: https://go.microsoft.com/fwlink/?linkid=870924
Comment:
    Choose only one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tc={111C21AD-EF96-D347-BD4D-DB535C3E63A1}</author>
    <author>tc={5AC61C7D-8048-4C4D-B28A-117AB16536CE}</author>
    <author>tc={55B69D92-7C2F-ED42-8098-BD8F6B01C70D}</author>
    <author>tc={2560B66A-161F-414D-AAF0-328A81903BF5}</author>
  </authors>
  <commentList>
    <comment ref="D5" authorId="0" shapeId="0" xr:uid="{111C21AD-EF96-D347-BD4D-DB535C3E63A1}">
      <text>
        <t>[Threaded comment]
Your version of Excel allows you to read this threaded comment; however, any edits to it will get removed if the file is opened in a newer version of Excel. Learn more: https://go.microsoft.com/fwlink/?linkid=870924
Comment:
    Choose only one</t>
      </text>
    </comment>
    <comment ref="F5" authorId="1" shapeId="0" xr:uid="{5AC61C7D-8048-4C4D-B28A-117AB16536CE}">
      <text>
        <t>[Threaded comment]
Your version of Excel allows you to read this threaded comment; however, any edits to it will get removed if the file is opened in a newer version of Excel. Learn more: https://go.microsoft.com/fwlink/?linkid=870924
Comment:
    Can you do it?</t>
      </text>
    </comment>
    <comment ref="G5" authorId="2" shapeId="0" xr:uid="{55B69D92-7C2F-ED42-8098-BD8F6B01C70D}">
      <text>
        <t>[Threaded comment]
Your version of Excel allows you to read this threaded comment; however, any edits to it will get removed if the file is opened in a newer version of Excel. Learn more: https://go.microsoft.com/fwlink/?linkid=870924
Comment:
    Have you done it?</t>
      </text>
    </comment>
    <comment ref="H5" authorId="3" shapeId="0" xr:uid="{2560B66A-161F-414D-AAF0-328A81903BF5}">
      <text>
        <t>[Threaded comment]
Your version of Excel allows you to read this threaded comment; however, any edits to it will get removed if the file is opened in a newer version of Excel. Learn more: https://go.microsoft.com/fwlink/?linkid=870924
Comment:
    Do you like doing it?</t>
      </text>
    </comment>
  </commentList>
</comments>
</file>

<file path=xl/sharedStrings.xml><?xml version="1.0" encoding="utf-8"?>
<sst xmlns="http://schemas.openxmlformats.org/spreadsheetml/2006/main" count="510" uniqueCount="245">
  <si>
    <t>Clients of Product Growth Leaders are granted a limited license to use internally, for non-commercial purposes. Not for resell.</t>
  </si>
  <si>
    <t>Pr, So, or Cu</t>
  </si>
  <si>
    <t>convert to numeric</t>
  </si>
  <si>
    <t>ACTIVITIES</t>
  </si>
  <si>
    <t>IMPORTANCE</t>
  </si>
  <si>
    <t>GAP</t>
  </si>
  <si>
    <t>EXECUTION</t>
  </si>
  <si>
    <t>TIME</t>
  </si>
  <si>
    <t>RESPONSIBLE</t>
  </si>
  <si>
    <t>APPROVES</t>
  </si>
  <si>
    <t>SUPPORTS</t>
  </si>
  <si>
    <t>CONSULTED</t>
  </si>
  <si>
    <t>INFORMED</t>
  </si>
  <si>
    <t>SKILLS</t>
  </si>
  <si>
    <t>PROCESS</t>
  </si>
  <si>
    <t>Proposed</t>
  </si>
  <si>
    <t>Recommended</t>
  </si>
  <si>
    <t>Matrix</t>
  </si>
  <si>
    <t>Matrix 2</t>
  </si>
  <si>
    <t>result</t>
  </si>
  <si>
    <t>5 Critical</t>
  </si>
  <si>
    <t>(no one)</t>
  </si>
  <si>
    <t>4 Very good</t>
  </si>
  <si>
    <t>5 Excellent</t>
  </si>
  <si>
    <t>P=Problem</t>
  </si>
  <si>
    <t>Future=PM</t>
  </si>
  <si>
    <t>Review and verify activities and artifacts that are often assigned to product management roles.</t>
  </si>
  <si>
    <t>S=Solution</t>
  </si>
  <si>
    <t>Soon=PO</t>
  </si>
  <si>
    <t>C=Customer</t>
  </si>
  <si>
    <t>Now=PMM</t>
  </si>
  <si>
    <t>Definition</t>
  </si>
  <si>
    <t>P</t>
  </si>
  <si>
    <t>Future</t>
  </si>
  <si>
    <t>p</t>
  </si>
  <si>
    <t>Soon</t>
  </si>
  <si>
    <t>S</t>
  </si>
  <si>
    <t>Now</t>
  </si>
  <si>
    <t>C</t>
  </si>
  <si>
    <t>LOOKUPS</t>
  </si>
  <si>
    <t>MATRIX</t>
  </si>
  <si>
    <t>#</t>
  </si>
  <si>
    <t>For internal use</t>
  </si>
  <si>
    <t>SELECTION</t>
  </si>
  <si>
    <t>VALUE</t>
  </si>
  <si>
    <t>Problem</t>
  </si>
  <si>
    <t>Finds problems</t>
  </si>
  <si>
    <t>Solution</t>
  </si>
  <si>
    <t>Designs solutions</t>
  </si>
  <si>
    <t>(future)</t>
  </si>
  <si>
    <t>0 Not Needed</t>
  </si>
  <si>
    <t>Customer</t>
  </si>
  <si>
    <t>Delivers to individuals</t>
  </si>
  <si>
    <t>1 Not Important</t>
  </si>
  <si>
    <t>X</t>
  </si>
  <si>
    <t>Exec</t>
  </si>
  <si>
    <t>Leadership</t>
  </si>
  <si>
    <t>2 Nice To Have</t>
  </si>
  <si>
    <t>3 Important</t>
  </si>
  <si>
    <t>4 Very Important</t>
  </si>
  <si>
    <t>ASSESS</t>
  </si>
  <si>
    <t>(current)</t>
  </si>
  <si>
    <t>Needs dramatic improvement</t>
  </si>
  <si>
    <t>2 Inconsistent</t>
  </si>
  <si>
    <t>3 Good</t>
  </si>
  <si>
    <t>Needs Improvement</t>
  </si>
  <si>
    <t>We can always improve</t>
  </si>
  <si>
    <t>0 None</t>
  </si>
  <si>
    <t>None</t>
  </si>
  <si>
    <t>Too little</t>
  </si>
  <si>
    <t>Too much</t>
  </si>
  <si>
    <t>About right</t>
  </si>
  <si>
    <t>TEAM</t>
  </si>
  <si>
    <t>&lt;-- add new items below this line</t>
  </si>
  <si>
    <t>(unresolved)</t>
  </si>
  <si>
    <t>Prod Strategy</t>
  </si>
  <si>
    <t>usually product managers</t>
  </si>
  <si>
    <t>Prod Planning</t>
  </si>
  <si>
    <t>Usually product owners</t>
  </si>
  <si>
    <t>Prod Growth</t>
  </si>
  <si>
    <t>usually product marketing managers</t>
  </si>
  <si>
    <t>Development</t>
  </si>
  <si>
    <t>Quality Assurance</t>
  </si>
  <si>
    <t>Executive team</t>
  </si>
  <si>
    <t>Finance</t>
  </si>
  <si>
    <t>Marketing</t>
  </si>
  <si>
    <t>Operations</t>
  </si>
  <si>
    <t>Prof Services</t>
  </si>
  <si>
    <t>Project Mgmt</t>
  </si>
  <si>
    <t>Sales</t>
  </si>
  <si>
    <t>Sales Engr</t>
  </si>
  <si>
    <t>Sales Ops</t>
  </si>
  <si>
    <t>Customer Success</t>
  </si>
  <si>
    <t>Customer Support</t>
  </si>
  <si>
    <t>Multiple</t>
  </si>
  <si>
    <t>Everybody</t>
  </si>
  <si>
    <t>Key Customers</t>
  </si>
  <si>
    <t>Other (see notes)</t>
  </si>
  <si>
    <t>&lt;-- add new items above this line</t>
  </si>
  <si>
    <t>METHOD</t>
  </si>
  <si>
    <t>RASCI</t>
  </si>
  <si>
    <t>for more on RASCI, see https://en.wikipedia.org/wiki/Responsibility_assignment_matrix</t>
  </si>
  <si>
    <t>Responsible</t>
  </si>
  <si>
    <t>Those who do the work to complete the task</t>
  </si>
  <si>
    <t>Approves</t>
  </si>
  <si>
    <t>Those who must sign off (approve) work before moving the task forward</t>
  </si>
  <si>
    <t>Supports</t>
  </si>
  <si>
    <t>Those resources allocated who may provide input to the task or helps complete the task</t>
  </si>
  <si>
    <t>Consulted</t>
  </si>
  <si>
    <t>Those whose opinions must be sought and with whom there is two-way communication.</t>
  </si>
  <si>
    <t>Informed</t>
  </si>
  <si>
    <t>Those who are kept up to date on progress and with whom there is one-way communication.</t>
  </si>
  <si>
    <t>INTEREST</t>
  </si>
  <si>
    <t>PLAYBOOK</t>
  </si>
  <si>
    <t>ROLES (DESIRED FUTURE STATE)</t>
  </si>
  <si>
    <t>Define and prioritize market(s), segments, and personas to serve.</t>
  </si>
  <si>
    <t>Analyze the market and competition</t>
  </si>
  <si>
    <t>Gain an understanding of the current situation in the market including competition.</t>
  </si>
  <si>
    <t>Identify competitive differentiation</t>
  </si>
  <si>
    <t>Be able to clearly define your product and company differentiation from competition.</t>
  </si>
  <si>
    <t>Assess product performance</t>
  </si>
  <si>
    <t>Assess the current and past performance of the product to provide insight to product decisions.</t>
  </si>
  <si>
    <t>Explain the characteristics of the product including what it does, who buys and uses it, its differentiators, how it is sold, and its sources of cost and revenue.</t>
  </si>
  <si>
    <t>Engage with the market to validate the core assumptions in your strategy and initiatives.</t>
  </si>
  <si>
    <t>Manage the product roadmap</t>
  </si>
  <si>
    <t>Continually manage the product roadmap to provide visibility to internal and external stakeholders.</t>
  </si>
  <si>
    <t>Develop product pricing model</t>
  </si>
  <si>
    <t>Display status of the release including items such as number of prioritized items pending, work in progress, items completed pending acceptance, and items accepted.</t>
  </si>
  <si>
    <t>Validate problem-solution fit</t>
  </si>
  <si>
    <t>Show a working version of the feature for validation and acceptance.</t>
  </si>
  <si>
    <t>Document the steps buyers go through from awareness to purchase and implementation.</t>
  </si>
  <si>
    <t>Analyze multiple customer interviews to identify friction that occurs when buying, on-boarding, implementing, and using the product.</t>
  </si>
  <si>
    <t>On-going market feedback</t>
  </si>
  <si>
    <t>Collect insights from the market as well as from internal teams such as sales, marketing, customer success, and customer support.</t>
  </si>
  <si>
    <t>Retrospectives</t>
  </si>
  <si>
    <t>Capability</t>
  </si>
  <si>
    <t>Standard</t>
  </si>
  <si>
    <t>Monitor success metrics</t>
  </si>
  <si>
    <t xml:space="preserve">Gather and report insights from myriad sources to measure product success </t>
  </si>
  <si>
    <t>Develop success metrics</t>
  </si>
  <si>
    <t>Develop the objectives and measures to guide your product strategy and initiatives.</t>
  </si>
  <si>
    <t>Describe buyer journeys</t>
  </si>
  <si>
    <t>Note: add a "+" to highlight an activity</t>
  </si>
  <si>
    <t>see Definitions tab for details</t>
  </si>
  <si>
    <t>Copyright © 2021-2023 Product Growth Leaders LLC</t>
  </si>
  <si>
    <t>PERFORMANCE</t>
  </si>
  <si>
    <t>TEAM ASSESSMENT</t>
  </si>
  <si>
    <t>Focus</t>
  </si>
  <si>
    <t>Roles</t>
  </si>
  <si>
    <t>Market segmentation and sizing</t>
  </si>
  <si>
    <t>Maintain a prioritized list or backlog of initiatives and stories (not tasks)</t>
  </si>
  <si>
    <t>Architecture design</t>
  </si>
  <si>
    <t>Design the structure or structures of the system, which comprise software elements, the externally visible properties of those elements, and the relationships among them.</t>
  </si>
  <si>
    <t>Manage project schedules</t>
  </si>
  <si>
    <t>Feature acceptance</t>
  </si>
  <si>
    <t>Product positioning</t>
  </si>
  <si>
    <t>Readiness plan</t>
  </si>
  <si>
    <t>Develop a plan to ensure that all customer-facing teams have skills, process, and tools necessary to sell and support the product</t>
  </si>
  <si>
    <t>Develop electronic and printed tools used by salespeople to help a potential customer move to the next steps of the sales cycle. Common sales enablement tools include documents designed to be emailed to clients, ROI calculators, and customer success stories.</t>
  </si>
  <si>
    <t>Sales support</t>
  </si>
  <si>
    <t>Discounting schedule &amp; approvals</t>
  </si>
  <si>
    <t>Explain standard discounting practices and a procedure for getting approval for discounts.</t>
  </si>
  <si>
    <t>Deliver presentations &amp; demos</t>
  </si>
  <si>
    <t>For companies with a direct sales model, a person with product expertise is often needed to deliver presentations and product demos.</t>
  </si>
  <si>
    <t>Win/Loss Analysis</t>
  </si>
  <si>
    <t>LIST</t>
  </si>
  <si>
    <t>FACET</t>
  </si>
  <si>
    <t>EXTENDED</t>
  </si>
  <si>
    <t>1. DISCOVER</t>
  </si>
  <si>
    <t>2. COMMIT</t>
  </si>
  <si>
    <t>3. DESCRIBE</t>
  </si>
  <si>
    <t>4. CREATE</t>
  </si>
  <si>
    <t>5. DELIVER</t>
  </si>
  <si>
    <t>6. CONNECT</t>
  </si>
  <si>
    <t>FILTERS</t>
  </si>
  <si>
    <t>BASIC</t>
  </si>
  <si>
    <t>Isolate the primary problem scenarios for the market and persona.</t>
  </si>
  <si>
    <t>| FACET</t>
  </si>
  <si>
    <t>5 Passionate</t>
  </si>
  <si>
    <t>3 Moderate</t>
  </si>
  <si>
    <t>Personal Rating</t>
  </si>
  <si>
    <t>Role assignments</t>
  </si>
  <si>
    <t>see Definitions tab for details on activities</t>
  </si>
  <si>
    <t>EXPERIENCE</t>
  </si>
  <si>
    <t>1 Limited</t>
  </si>
  <si>
    <t>Interaction design</t>
  </si>
  <si>
    <t>Create a model to help customers achieve their tasks and goals with maximum satisfaction and minimal confusion.</t>
  </si>
  <si>
    <t>Prototyping</t>
  </si>
  <si>
    <t>Produce prototypes or wireframes at different levels of fidelity to guide usability research and product/feature development.</t>
  </si>
  <si>
    <t>Usability testing</t>
  </si>
  <si>
    <t>Research the product’s ability to help customers achieve their tasks and goals.</t>
  </si>
  <si>
    <t>UX Design</t>
  </si>
  <si>
    <t>UX Research</t>
  </si>
  <si>
    <t>| DISCOVER new market problems</t>
  </si>
  <si>
    <t>| COMMIT the resources</t>
  </si>
  <si>
    <t>| DESCRIBE the problems</t>
  </si>
  <si>
    <t>| CREATE the solution</t>
  </si>
  <si>
    <t>| DELIVER to the market</t>
  </si>
  <si>
    <t>| CONNECT with customers</t>
  </si>
  <si>
    <t>Row Labels</t>
  </si>
  <si>
    <t>Grand Total</t>
  </si>
  <si>
    <t>Sum of Interest level</t>
  </si>
  <si>
    <t>skill level</t>
  </si>
  <si>
    <t>experience level</t>
  </si>
  <si>
    <t>interest level</t>
  </si>
  <si>
    <t>Sum of skill level</t>
  </si>
  <si>
    <t>Sum of experience level</t>
  </si>
  <si>
    <t>Conduct problem discovery</t>
  </si>
  <si>
    <t>Create business deliverables</t>
  </si>
  <si>
    <t>Create buyer personas (who)</t>
  </si>
  <si>
    <t>Describe the type of people who are involved in purchasing the product. Buyer profiles might also include procurement and compliance roles. Also called buyer or market personas.</t>
  </si>
  <si>
    <t>Create product requirements (what)</t>
  </si>
  <si>
    <t xml:space="preserve">Requirements are statements of capability written from the customer’s perspective, sometimes called product or user stories. </t>
  </si>
  <si>
    <t>Create user personas (who)</t>
  </si>
  <si>
    <t xml:space="preserve">Describe the type of person who will use the product. </t>
  </si>
  <si>
    <t>Define acceptance criteria</t>
  </si>
  <si>
    <t>Define markets, segments, and personas</t>
  </si>
  <si>
    <t>Develop and manage the launch plan for a product or release, including launch specific marketing and sales activities.</t>
  </si>
  <si>
    <t>Develop pricing for your product with an understanding of your differentiation, positioning, and value proposition.</t>
  </si>
  <si>
    <t xml:space="preserve">Ensure that a feature is complete and satisfies the requirements. Feature acceptance is required before an item can be considered “done.” </t>
  </si>
  <si>
    <t>Feature demo</t>
  </si>
  <si>
    <t xml:space="preserve">Show a working version of the feature or capability for validation and acceptance </t>
  </si>
  <si>
    <t xml:space="preserve">Monitor progress towards a product deliverable and identify risks that imperil the objective. </t>
  </si>
  <si>
    <t xml:space="preserve">Define and size the market segment. </t>
  </si>
  <si>
    <t>Prioritize the backlog</t>
  </si>
  <si>
    <t>Explain the product's benefits, capabilities, and features to customers.</t>
  </si>
  <si>
    <t xml:space="preserve">Perform periodic assessments of each element in the product planning processes, from concept to market. What is working and what is not? Which artifacts are helpful and which are not? What methods need to be improved or redesigned? </t>
  </si>
  <si>
    <t>Sales enablement plan</t>
  </si>
  <si>
    <t xml:space="preserve">Provide product support for sales events. </t>
  </si>
  <si>
    <t xml:space="preserve">Provide product support for marketing events. </t>
  </si>
  <si>
    <t>Validate product strategy in the market</t>
  </si>
  <si>
    <t>0 Not done</t>
  </si>
  <si>
    <t>1 Not good</t>
  </si>
  <si>
    <t>Varied across departments</t>
  </si>
  <si>
    <t>Limited improvement</t>
  </si>
  <si>
    <t>3 Some</t>
  </si>
  <si>
    <t>5 Extensive</t>
  </si>
  <si>
    <t>Add items using LIST label "UPDATES"</t>
  </si>
  <si>
    <t>1 None</t>
  </si>
  <si>
    <t>2 Untrained</t>
  </si>
  <si>
    <t>Acceptance criteria refer to a set of predefined requirements that must be met to mark a user story complete--the definition of "done."</t>
  </si>
  <si>
    <t>Release planning</t>
  </si>
  <si>
    <t>Launch plan</t>
  </si>
  <si>
    <t>FOR THIS, I HAVE…</t>
  </si>
  <si>
    <t>Staffing promotional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</si>
</sst>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rgb="FF9C6500"/>
      <name val="Calibri"/>
      <family val="2"/>
      <scheme val="minor"/>
    </font>
    <font>
      <b/>
      <sz val="12"/>
      <color theme="1"/>
      <name val="Calibri"/>
      <family val="2"/>
      <scheme val="minor"/>
    </font>
    <font>
      <sz val="12"/>
      <color rgb="FF000000"/>
      <name val="Calibri"/>
      <family val="2"/>
    </font>
    <font>
      <b/>
      <sz val="12"/>
      <name val="Calibri"/>
      <family val="2"/>
      <scheme val="minor"/>
    </font>
    <font>
      <sz val="12"/>
      <name val="Calibri"/>
      <family val="2"/>
      <scheme val="minor"/>
    </font>
    <font>
      <sz val="16"/>
      <color theme="1"/>
      <name val="Calibri"/>
      <family val="2"/>
      <scheme val="minor"/>
    </font>
    <font>
      <i/>
      <sz val="12"/>
      <color theme="1"/>
      <name val="Calibri"/>
      <family val="2"/>
      <scheme val="minor"/>
    </font>
    <font>
      <b/>
      <sz val="12"/>
      <color theme="6"/>
      <name val="Calibri"/>
      <family val="2"/>
      <scheme val="minor"/>
    </font>
    <font>
      <i/>
      <sz val="16"/>
      <name val="Calibri"/>
      <family val="2"/>
      <scheme val="minor"/>
    </font>
    <font>
      <b/>
      <sz val="16"/>
      <color theme="1"/>
      <name val="Calibri"/>
      <family val="2"/>
      <scheme val="minor"/>
    </font>
    <font>
      <sz val="24"/>
      <name val="Calibri"/>
      <family val="2"/>
      <scheme val="minor"/>
    </font>
    <font>
      <i/>
      <sz val="12"/>
      <color theme="3"/>
      <name val="Calibri"/>
      <family val="2"/>
      <scheme val="minor"/>
    </font>
    <font>
      <sz val="12"/>
      <color theme="1"/>
      <name val="Calibri"/>
      <family val="2"/>
    </font>
    <font>
      <sz val="12"/>
      <color rgb="FF333333"/>
      <name val="Calibri"/>
      <family val="2"/>
    </font>
    <font>
      <sz val="12"/>
      <name val="Calibri (Body)"/>
    </font>
    <font>
      <b/>
      <sz val="12"/>
      <name val="Calibri (Body)"/>
    </font>
    <font>
      <b/>
      <sz val="12"/>
      <color theme="0"/>
      <name val="Calibri"/>
      <family val="2"/>
      <scheme val="minor"/>
    </font>
    <font>
      <sz val="12"/>
      <color theme="0"/>
      <name val="Calibri"/>
      <family val="2"/>
      <scheme val="minor"/>
    </font>
    <font>
      <b/>
      <sz val="14"/>
      <name val="Calibri"/>
      <family val="2"/>
      <scheme val="minor"/>
    </font>
    <font>
      <b/>
      <sz val="14"/>
      <color theme="1"/>
      <name val="Calibri"/>
      <family val="2"/>
      <scheme val="minor"/>
    </font>
    <font>
      <i/>
      <sz val="12"/>
      <color theme="6"/>
      <name val="Calibri"/>
      <family val="2"/>
      <scheme val="minor"/>
    </font>
  </fonts>
  <fills count="8">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theme="2"/>
        <bgColor indexed="64"/>
      </patternFill>
    </fill>
    <fill>
      <patternFill patternType="solid">
        <fgColor theme="2" tint="-0.499984740745262"/>
        <bgColor indexed="64"/>
      </patternFill>
    </fill>
    <fill>
      <patternFill patternType="solid">
        <fgColor theme="4"/>
        <bgColor indexed="64"/>
      </patternFill>
    </fill>
    <fill>
      <patternFill patternType="solid">
        <fgColor theme="0" tint="-0.14999847407452621"/>
        <bgColor indexed="64"/>
      </patternFill>
    </fill>
  </fills>
  <borders count="10">
    <border>
      <left/>
      <right/>
      <top/>
      <bottom/>
      <diagonal/>
    </border>
    <border>
      <left style="medium">
        <color auto="1"/>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0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2"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0">
    <xf numFmtId="0" fontId="0" fillId="0" borderId="0" xfId="0"/>
    <xf numFmtId="0" fontId="5" fillId="0" borderId="0" xfId="0" applyFont="1"/>
    <xf numFmtId="0" fontId="0" fillId="0" borderId="0" xfId="0" applyAlignment="1">
      <alignment horizontal="center"/>
    </xf>
    <xf numFmtId="0" fontId="0" fillId="0" borderId="0" xfId="0" applyAlignment="1">
      <alignment horizontal="right"/>
    </xf>
    <xf numFmtId="0" fontId="6" fillId="3" borderId="0" xfId="0" applyFont="1" applyFill="1" applyAlignment="1">
      <alignment vertical="center"/>
    </xf>
    <xf numFmtId="0" fontId="0" fillId="3" borderId="0" xfId="0" applyFill="1"/>
    <xf numFmtId="0" fontId="0" fillId="3" borderId="0" xfId="0" applyFill="1" applyAlignment="1">
      <alignment horizontal="right"/>
    </xf>
    <xf numFmtId="0" fontId="0" fillId="3" borderId="0" xfId="0" applyFill="1" applyAlignment="1">
      <alignment horizontal="center"/>
    </xf>
    <xf numFmtId="0" fontId="14" fillId="0" borderId="0" xfId="0" applyFont="1" applyAlignment="1">
      <alignment horizontal="left" vertical="top"/>
    </xf>
    <xf numFmtId="0" fontId="8" fillId="0" borderId="0" xfId="0" applyFont="1" applyAlignment="1">
      <alignment horizontal="left" vertical="top"/>
    </xf>
    <xf numFmtId="0" fontId="11" fillId="0" borderId="0" xfId="0" applyFont="1"/>
    <xf numFmtId="0" fontId="10" fillId="0" borderId="0" xfId="0" applyFont="1" applyAlignment="1">
      <alignment horizontal="left"/>
    </xf>
    <xf numFmtId="0" fontId="11" fillId="0" borderId="0" xfId="0" applyFont="1" applyProtection="1">
      <protection locked="0"/>
    </xf>
    <xf numFmtId="0" fontId="0" fillId="0" borderId="0" xfId="0" applyProtection="1">
      <protection locked="0"/>
    </xf>
    <xf numFmtId="0" fontId="13"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0" fontId="12" fillId="0" borderId="0" xfId="0" applyFont="1" applyAlignment="1">
      <alignment horizontal="left" vertical="top"/>
    </xf>
    <xf numFmtId="0" fontId="9" fillId="0" borderId="0" xfId="0" applyFont="1" applyAlignment="1">
      <alignment horizontal="center" vertical="center"/>
    </xf>
    <xf numFmtId="0" fontId="15" fillId="0" borderId="0" xfId="0" applyFont="1" applyAlignment="1">
      <alignment horizontal="left" vertical="top"/>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8" fillId="0" borderId="0" xfId="0" applyFont="1" applyAlignment="1">
      <alignment horizontal="center"/>
    </xf>
    <xf numFmtId="0" fontId="15" fillId="0" borderId="0" xfId="0" applyFont="1" applyAlignment="1">
      <alignment horizontal="left" vertical="center"/>
    </xf>
    <xf numFmtId="0" fontId="5" fillId="7" borderId="5" xfId="0" applyFont="1" applyFill="1" applyBorder="1"/>
    <xf numFmtId="0" fontId="8" fillId="0" borderId="1" xfId="0" applyFont="1" applyBorder="1" applyAlignment="1">
      <alignment horizontal="left"/>
    </xf>
    <xf numFmtId="0" fontId="8" fillId="0" borderId="1" xfId="0" applyFont="1" applyBorder="1"/>
    <xf numFmtId="0" fontId="7" fillId="0" borderId="1" xfId="0" applyFont="1" applyBorder="1" applyAlignment="1">
      <alignment horizontal="center"/>
    </xf>
    <xf numFmtId="0" fontId="7" fillId="0" borderId="0" xfId="0" applyFont="1" applyAlignment="1" applyProtection="1">
      <alignment horizontal="center"/>
      <protection locked="0"/>
    </xf>
    <xf numFmtId="0" fontId="8" fillId="0" borderId="1" xfId="0" applyFont="1" applyBorder="1" applyAlignment="1">
      <alignment horizontal="center"/>
    </xf>
    <xf numFmtId="0" fontId="8" fillId="0" borderId="0" xfId="0" applyFont="1" applyProtection="1">
      <protection locked="0"/>
    </xf>
    <xf numFmtId="0" fontId="5" fillId="0" borderId="0" xfId="0" applyFont="1" applyAlignment="1">
      <alignment horizontal="center"/>
    </xf>
    <xf numFmtId="0" fontId="22" fillId="0" borderId="0" xfId="0" applyFont="1" applyAlignment="1">
      <alignment horizontal="left" vertical="top"/>
    </xf>
    <xf numFmtId="0" fontId="23" fillId="0" borderId="0" xfId="0" applyFont="1" applyAlignment="1">
      <alignment horizontal="left" vertical="center"/>
    </xf>
    <xf numFmtId="0" fontId="11" fillId="0" borderId="0" xfId="0" applyFont="1" applyAlignment="1">
      <alignment horizontal="left" vertical="center"/>
    </xf>
    <xf numFmtId="0" fontId="24" fillId="0" borderId="0" xfId="0" applyFont="1" applyAlignment="1">
      <alignment horizontal="left" vertical="center"/>
    </xf>
    <xf numFmtId="0" fontId="0" fillId="0" borderId="0" xfId="0" applyAlignment="1" applyProtection="1">
      <alignment horizontal="center" vertical="center"/>
      <protection locked="0"/>
    </xf>
    <xf numFmtId="0" fontId="8" fillId="0" borderId="2" xfId="0" applyFont="1" applyBorder="1" applyProtection="1">
      <protection locked="0"/>
    </xf>
    <xf numFmtId="0" fontId="23" fillId="0" borderId="0" xfId="0" applyFont="1"/>
    <xf numFmtId="0" fontId="7" fillId="0" borderId="2" xfId="0" applyFont="1" applyBorder="1" applyAlignment="1" applyProtection="1">
      <alignment horizontal="center"/>
      <protection locked="0"/>
    </xf>
    <xf numFmtId="0" fontId="8" fillId="0" borderId="0" xfId="0" applyFont="1" applyAlignment="1">
      <alignment horizontal="left"/>
    </xf>
    <xf numFmtId="0" fontId="8" fillId="0" borderId="1" xfId="19" applyFont="1" applyFill="1" applyBorder="1" applyAlignment="1" applyProtection="1">
      <alignment horizontal="center"/>
    </xf>
    <xf numFmtId="0" fontId="0" fillId="0" borderId="0" xfId="0" applyAlignment="1" applyProtection="1">
      <alignment horizontal="center"/>
      <protection locked="0"/>
    </xf>
    <xf numFmtId="0" fontId="8" fillId="0" borderId="0" xfId="0" applyFont="1" applyAlignment="1">
      <alignment vertical="top"/>
    </xf>
    <xf numFmtId="0" fontId="18" fillId="0" borderId="0" xfId="0" applyFont="1" applyAlignment="1">
      <alignment horizontal="center" vertical="top"/>
    </xf>
    <xf numFmtId="0" fontId="18" fillId="4" borderId="0" xfId="0" applyFont="1" applyFill="1" applyAlignment="1">
      <alignment horizontal="center" vertical="top"/>
    </xf>
    <xf numFmtId="0" fontId="7" fillId="0" borderId="0" xfId="0" applyFont="1" applyAlignment="1">
      <alignment horizontal="center" vertical="top"/>
    </xf>
    <xf numFmtId="0" fontId="19" fillId="4" borderId="0" xfId="0" applyFont="1" applyFill="1" applyAlignment="1">
      <alignment horizontal="center" vertical="top"/>
    </xf>
    <xf numFmtId="0" fontId="7" fillId="0" borderId="0" xfId="0" applyFont="1" applyAlignment="1">
      <alignment vertical="top"/>
    </xf>
    <xf numFmtId="0" fontId="0" fillId="0" borderId="0" xfId="0" applyAlignment="1">
      <alignment vertical="top"/>
    </xf>
    <xf numFmtId="0" fontId="16" fillId="0" borderId="0" xfId="0" applyFont="1" applyAlignment="1">
      <alignment vertical="top"/>
    </xf>
    <xf numFmtId="0" fontId="17" fillId="0" borderId="0" xfId="0" applyFont="1" applyAlignment="1">
      <alignment vertical="top"/>
    </xf>
    <xf numFmtId="0" fontId="8" fillId="0" borderId="0" xfId="0" applyFont="1" applyAlignment="1">
      <alignment horizontal="center" vertical="top"/>
    </xf>
    <xf numFmtId="0" fontId="0" fillId="0" borderId="0" xfId="0" pivotButton="1"/>
    <xf numFmtId="0" fontId="0" fillId="0" borderId="0" xfId="0" applyAlignment="1">
      <alignment horizontal="left"/>
    </xf>
    <xf numFmtId="0" fontId="20" fillId="6" borderId="1" xfId="0" applyFont="1" applyFill="1" applyBorder="1"/>
    <xf numFmtId="0" fontId="8" fillId="0" borderId="0" xfId="0" applyFont="1"/>
    <xf numFmtId="0" fontId="21" fillId="5" borderId="0" xfId="0" applyFont="1" applyFill="1" applyAlignment="1">
      <alignment horizontal="center"/>
    </xf>
    <xf numFmtId="0" fontId="5" fillId="0" borderId="0" xfId="0" applyFont="1" applyAlignment="1">
      <alignment vertical="top"/>
    </xf>
    <xf numFmtId="0" fontId="8"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8" fillId="0" borderId="0" xfId="0" applyFont="1" applyAlignment="1">
      <alignment vertical="top" wrapText="1"/>
    </xf>
    <xf numFmtId="0" fontId="17" fillId="0" borderId="0" xfId="0" applyFont="1" applyAlignment="1">
      <alignment vertical="top"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8" fillId="0" borderId="7" xfId="0" applyFont="1" applyBorder="1" applyAlignment="1">
      <alignment horizontal="left"/>
    </xf>
    <xf numFmtId="0" fontId="7" fillId="0" borderId="7" xfId="0" applyFont="1" applyBorder="1" applyAlignment="1">
      <alignment horizontal="center"/>
    </xf>
    <xf numFmtId="0" fontId="7" fillId="0" borderId="8"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5" fillId="4" borderId="6" xfId="0" applyFont="1" applyFill="1" applyBorder="1" applyAlignment="1">
      <alignment horizontal="center" vertical="center"/>
    </xf>
    <xf numFmtId="0" fontId="5" fillId="4" borderId="4" xfId="0" applyFont="1" applyFill="1" applyBorder="1" applyAlignment="1">
      <alignment horizontal="center" vertical="center"/>
    </xf>
    <xf numFmtId="0" fontId="5" fillId="7" borderId="6" xfId="0" applyFont="1" applyFill="1" applyBorder="1" applyAlignment="1">
      <alignment horizontal="center"/>
    </xf>
    <xf numFmtId="0" fontId="5" fillId="7" borderId="3" xfId="0" applyFont="1" applyFill="1" applyBorder="1" applyAlignment="1">
      <alignment horizontal="center"/>
    </xf>
    <xf numFmtId="0" fontId="5" fillId="7" borderId="4" xfId="0" applyFont="1" applyFill="1" applyBorder="1" applyAlignment="1">
      <alignment horizontal="center"/>
    </xf>
    <xf numFmtId="0" fontId="0" fillId="0" borderId="0" xfId="0" applyAlignment="1">
      <alignment horizontal="center"/>
    </xf>
    <xf numFmtId="0" fontId="21" fillId="5" borderId="0" xfId="0" applyFont="1" applyFill="1" applyAlignment="1" applyProtection="1">
      <alignment horizontal="center"/>
      <protection locked="0"/>
    </xf>
    <xf numFmtId="0" fontId="20" fillId="6" borderId="1" xfId="0" applyFont="1" applyFill="1" applyBorder="1" applyAlignment="1">
      <alignment horizontal="center"/>
    </xf>
    <xf numFmtId="0" fontId="20" fillId="6" borderId="0" xfId="0" applyFont="1" applyFill="1" applyAlignment="1">
      <alignment horizontal="center"/>
    </xf>
  </cellXfs>
  <cellStyles count="208">
    <cellStyle name="Followed Hyperlink" xfId="62" builtinId="9" hidden="1"/>
    <cellStyle name="Followed Hyperlink" xfId="134" builtinId="9" hidden="1"/>
    <cellStyle name="Followed Hyperlink" xfId="143" builtinId="9" hidden="1"/>
    <cellStyle name="Followed Hyperlink" xfId="31" builtinId="9" hidden="1"/>
    <cellStyle name="Followed Hyperlink" xfId="97" builtinId="9" hidden="1"/>
    <cellStyle name="Followed Hyperlink" xfId="197" builtinId="9" hidden="1"/>
    <cellStyle name="Followed Hyperlink" xfId="152" builtinId="9" hidden="1"/>
    <cellStyle name="Followed Hyperlink" xfId="144" builtinId="9" hidden="1"/>
    <cellStyle name="Followed Hyperlink" xfId="205" builtinId="9" hidden="1"/>
    <cellStyle name="Followed Hyperlink" xfId="89" builtinId="9" hidden="1"/>
    <cellStyle name="Followed Hyperlink" xfId="55" builtinId="9" hidden="1"/>
    <cellStyle name="Followed Hyperlink" xfId="151" builtinId="9" hidden="1"/>
    <cellStyle name="Followed Hyperlink" xfId="82" builtinId="9" hidden="1"/>
    <cellStyle name="Followed Hyperlink" xfId="78" builtinId="9" hidden="1"/>
    <cellStyle name="Followed Hyperlink" xfId="102" builtinId="9" hidden="1"/>
    <cellStyle name="Followed Hyperlink" xfId="126" builtinId="9" hidden="1"/>
    <cellStyle name="Followed Hyperlink" xfId="96" builtinId="9" hidden="1"/>
    <cellStyle name="Followed Hyperlink" xfId="146" builtinId="9" hidden="1"/>
    <cellStyle name="Followed Hyperlink" xfId="178" builtinId="9" hidden="1"/>
    <cellStyle name="Followed Hyperlink" xfId="147" builtinId="9" hidden="1"/>
    <cellStyle name="Followed Hyperlink" xfId="115" builtinId="9" hidden="1"/>
    <cellStyle name="Followed Hyperlink" xfId="162" builtinId="9" hidden="1"/>
    <cellStyle name="Followed Hyperlink" xfId="163" builtinId="9" hidden="1"/>
    <cellStyle name="Followed Hyperlink" xfId="66" builtinId="9" hidden="1"/>
    <cellStyle name="Followed Hyperlink" xfId="142" builtinId="9" hidden="1"/>
    <cellStyle name="Followed Hyperlink" xfId="116" builtinId="9" hidden="1"/>
    <cellStyle name="Followed Hyperlink" xfId="64" builtinId="9" hidden="1"/>
    <cellStyle name="Followed Hyperlink" xfId="92" builtinId="9" hidden="1"/>
    <cellStyle name="Followed Hyperlink" xfId="183" builtinId="9" hidden="1"/>
    <cellStyle name="Followed Hyperlink" xfId="25" builtinId="9" hidden="1"/>
    <cellStyle name="Followed Hyperlink" xfId="57" builtinId="9" hidden="1"/>
    <cellStyle name="Followed Hyperlink" xfId="184" builtinId="9" hidden="1"/>
    <cellStyle name="Followed Hyperlink" xfId="196" builtinId="9" hidden="1"/>
    <cellStyle name="Followed Hyperlink" xfId="132" builtinId="9" hidden="1"/>
    <cellStyle name="Followed Hyperlink" xfId="173" builtinId="9" hidden="1"/>
    <cellStyle name="Followed Hyperlink" xfId="129" builtinId="9" hidden="1"/>
    <cellStyle name="Followed Hyperlink" xfId="14" builtinId="9" hidden="1"/>
    <cellStyle name="Followed Hyperlink" xfId="111" builtinId="9" hidden="1"/>
    <cellStyle name="Followed Hyperlink" xfId="166" builtinId="9" hidden="1"/>
    <cellStyle name="Followed Hyperlink" xfId="86" builtinId="9" hidden="1"/>
    <cellStyle name="Followed Hyperlink" xfId="108" builtinId="9" hidden="1"/>
    <cellStyle name="Followed Hyperlink" xfId="207" builtinId="9" hidden="1"/>
    <cellStyle name="Followed Hyperlink" xfId="61" builtinId="9" hidden="1"/>
    <cellStyle name="Followed Hyperlink" xfId="21" builtinId="9" hidden="1"/>
    <cellStyle name="Followed Hyperlink" xfId="75" builtinId="9" hidden="1"/>
    <cellStyle name="Followed Hyperlink" xfId="93" builtinId="9" hidden="1"/>
    <cellStyle name="Followed Hyperlink" xfId="149" builtinId="9" hidden="1"/>
    <cellStyle name="Followed Hyperlink" xfId="109" builtinId="9" hidden="1"/>
    <cellStyle name="Followed Hyperlink" xfId="83" builtinId="9" hidden="1"/>
    <cellStyle name="Followed Hyperlink" xfId="4" builtinId="9" hidden="1"/>
    <cellStyle name="Followed Hyperlink" xfId="91" builtinId="9" hidden="1"/>
    <cellStyle name="Followed Hyperlink" xfId="186" builtinId="9" hidden="1"/>
    <cellStyle name="Followed Hyperlink" xfId="120" builtinId="9" hidden="1"/>
    <cellStyle name="Followed Hyperlink" xfId="118" builtinId="9" hidden="1"/>
    <cellStyle name="Followed Hyperlink" xfId="182" builtinId="9" hidden="1"/>
    <cellStyle name="Followed Hyperlink" xfId="95" builtinId="9" hidden="1"/>
    <cellStyle name="Followed Hyperlink" xfId="39" builtinId="9" hidden="1"/>
    <cellStyle name="Followed Hyperlink" xfId="172" builtinId="9" hidden="1"/>
    <cellStyle name="Followed Hyperlink" xfId="169" builtinId="9" hidden="1"/>
    <cellStyle name="Followed Hyperlink" xfId="164" builtinId="9" hidden="1"/>
    <cellStyle name="Followed Hyperlink" xfId="128" builtinId="9" hidden="1"/>
    <cellStyle name="Followed Hyperlink" xfId="193" builtinId="9" hidden="1"/>
    <cellStyle name="Followed Hyperlink" xfId="185" builtinId="9" hidden="1"/>
    <cellStyle name="Followed Hyperlink" xfId="145" builtinId="9" hidden="1"/>
    <cellStyle name="Followed Hyperlink" xfId="33" builtinId="9" hidden="1"/>
    <cellStyle name="Followed Hyperlink" xfId="203" builtinId="9" hidden="1"/>
    <cellStyle name="Followed Hyperlink" xfId="156" builtinId="9" hidden="1"/>
    <cellStyle name="Followed Hyperlink" xfId="105" builtinId="9" hidden="1"/>
    <cellStyle name="Followed Hyperlink" xfId="45" builtinId="9" hidden="1"/>
    <cellStyle name="Followed Hyperlink" xfId="43" builtinId="9" hidden="1"/>
    <cellStyle name="Followed Hyperlink" xfId="16" builtinId="9" hidden="1"/>
    <cellStyle name="Followed Hyperlink" xfId="103" builtinId="9" hidden="1"/>
    <cellStyle name="Followed Hyperlink" xfId="201" builtinId="9" hidden="1"/>
    <cellStyle name="Followed Hyperlink" xfId="167" builtinId="9" hidden="1"/>
    <cellStyle name="Followed Hyperlink" xfId="135" builtinId="9" hidden="1"/>
    <cellStyle name="Followed Hyperlink" xfId="73" builtinId="9" hidden="1"/>
    <cellStyle name="Followed Hyperlink" xfId="12" builtinId="9" hidden="1"/>
    <cellStyle name="Followed Hyperlink" xfId="71" builtinId="9" hidden="1"/>
    <cellStyle name="Followed Hyperlink" xfId="189" builtinId="9" hidden="1"/>
    <cellStyle name="Followed Hyperlink" xfId="140" builtinId="9" hidden="1"/>
    <cellStyle name="Followed Hyperlink" xfId="81" builtinId="9" hidden="1"/>
    <cellStyle name="Followed Hyperlink" xfId="113" builtinId="9" hidden="1"/>
    <cellStyle name="Followed Hyperlink" xfId="176" builtinId="9" hidden="1"/>
    <cellStyle name="Followed Hyperlink" xfId="165" builtinId="9" hidden="1"/>
    <cellStyle name="Followed Hyperlink" xfId="160" builtinId="9" hidden="1"/>
    <cellStyle name="Followed Hyperlink" xfId="136" builtinId="9" hidden="1"/>
    <cellStyle name="Followed Hyperlink" xfId="177" builtinId="9" hidden="1"/>
    <cellStyle name="Followed Hyperlink" xfId="192" builtinId="9" hidden="1"/>
    <cellStyle name="Followed Hyperlink" xfId="137" builtinId="9" hidden="1"/>
    <cellStyle name="Followed Hyperlink" xfId="52" builtinId="9" hidden="1"/>
    <cellStyle name="Followed Hyperlink" xfId="159" builtinId="9" hidden="1"/>
    <cellStyle name="Followed Hyperlink" xfId="80" builtinId="9" hidden="1"/>
    <cellStyle name="Followed Hyperlink" xfId="58" builtinId="9" hidden="1"/>
    <cellStyle name="Followed Hyperlink" xfId="122" builtinId="9" hidden="1"/>
    <cellStyle name="Followed Hyperlink" xfId="155" builtinId="9" hidden="1"/>
    <cellStyle name="Followed Hyperlink" xfId="53" builtinId="9" hidden="1"/>
    <cellStyle name="Followed Hyperlink" xfId="49" builtinId="9" hidden="1"/>
    <cellStyle name="Followed Hyperlink" xfId="18" builtinId="9" hidden="1"/>
    <cellStyle name="Followed Hyperlink" xfId="101" builtinId="9" hidden="1"/>
    <cellStyle name="Followed Hyperlink" xfId="133" builtinId="9" hidden="1"/>
    <cellStyle name="Followed Hyperlink" xfId="48" builtinId="9" hidden="1"/>
    <cellStyle name="Followed Hyperlink" xfId="29" builtinId="9" hidden="1"/>
    <cellStyle name="Followed Hyperlink" xfId="51" builtinId="9" hidden="1"/>
    <cellStyle name="Followed Hyperlink" xfId="139" builtinId="9" hidden="1"/>
    <cellStyle name="Followed Hyperlink" xfId="138" builtinId="9" hidden="1"/>
    <cellStyle name="Followed Hyperlink" xfId="70" builtinId="9" hidden="1"/>
    <cellStyle name="Followed Hyperlink" xfId="90" builtinId="9" hidden="1"/>
    <cellStyle name="Followed Hyperlink" xfId="175" builtinId="9" hidden="1"/>
    <cellStyle name="Followed Hyperlink" xfId="35" builtinId="9" hidden="1"/>
    <cellStyle name="Followed Hyperlink" xfId="65" builtinId="9" hidden="1"/>
    <cellStyle name="Followed Hyperlink" xfId="188" builtinId="9" hidden="1"/>
    <cellStyle name="Followed Hyperlink" xfId="180" builtinId="9" hidden="1"/>
    <cellStyle name="Followed Hyperlink" xfId="148" builtinId="9" hidden="1"/>
    <cellStyle name="Followed Hyperlink" xfId="181" builtinId="9" hidden="1"/>
    <cellStyle name="Followed Hyperlink" xfId="121" builtinId="9" hidden="1"/>
    <cellStyle name="Followed Hyperlink" xfId="2" builtinId="9" hidden="1"/>
    <cellStyle name="Followed Hyperlink" xfId="119" builtinId="9" hidden="1"/>
    <cellStyle name="Followed Hyperlink" xfId="130" builtinId="9" hidden="1"/>
    <cellStyle name="Followed Hyperlink" xfId="110" builtinId="9" hidden="1"/>
    <cellStyle name="Followed Hyperlink" xfId="76" builtinId="9" hidden="1"/>
    <cellStyle name="Followed Hyperlink" xfId="84" builtinId="9" hidden="1"/>
    <cellStyle name="Followed Hyperlink" xfId="158" builtinId="9" hidden="1"/>
    <cellStyle name="Followed Hyperlink" xfId="104" builtinId="9" hidden="1"/>
    <cellStyle name="Followed Hyperlink" xfId="194" builtinId="9" hidden="1"/>
    <cellStyle name="Followed Hyperlink" xfId="131" builtinId="9" hidden="1"/>
    <cellStyle name="Followed Hyperlink" xfId="99" builtinId="9" hidden="1"/>
    <cellStyle name="Followed Hyperlink" xfId="195" builtinId="9" hidden="1"/>
    <cellStyle name="Followed Hyperlink" xfId="179" builtinId="9" hidden="1"/>
    <cellStyle name="Followed Hyperlink" xfId="74" builtinId="9" hidden="1"/>
    <cellStyle name="Followed Hyperlink" xfId="174" builtinId="9" hidden="1"/>
    <cellStyle name="Followed Hyperlink" xfId="106" builtinId="9" hidden="1"/>
    <cellStyle name="Followed Hyperlink" xfId="60" builtinId="9" hidden="1"/>
    <cellStyle name="Followed Hyperlink" xfId="114" builtinId="9" hidden="1"/>
    <cellStyle name="Followed Hyperlink" xfId="190" builtinId="9" hidden="1"/>
    <cellStyle name="Followed Hyperlink" xfId="87" builtinId="9" hidden="1"/>
    <cellStyle name="Followed Hyperlink" xfId="56" builtinId="9" hidden="1"/>
    <cellStyle name="Followed Hyperlink" xfId="153" builtinId="9" hidden="1"/>
    <cellStyle name="Followed Hyperlink" xfId="157" builtinId="9" hidden="1"/>
    <cellStyle name="Followed Hyperlink" xfId="124" builtinId="9" hidden="1"/>
    <cellStyle name="Followed Hyperlink" xfId="161" builtinId="9" hidden="1"/>
    <cellStyle name="Followed Hyperlink" xfId="168" builtinId="9" hidden="1"/>
    <cellStyle name="Followed Hyperlink" xfId="50" builtinId="9" hidden="1"/>
    <cellStyle name="Followed Hyperlink" xfId="79" builtinId="9" hidden="1"/>
    <cellStyle name="Followed Hyperlink" xfId="199" builtinId="9" hidden="1"/>
    <cellStyle name="Followed Hyperlink" xfId="112" builtinId="9" hidden="1"/>
    <cellStyle name="Followed Hyperlink" xfId="94" builtinId="9" hidden="1"/>
    <cellStyle name="Followed Hyperlink" xfId="123" builtinId="9" hidden="1"/>
    <cellStyle name="Followed Hyperlink" xfId="27" builtinId="9" hidden="1"/>
    <cellStyle name="Followed Hyperlink" xfId="23" builtinId="9" hidden="1"/>
    <cellStyle name="Followed Hyperlink" xfId="59" builtinId="9" hidden="1"/>
    <cellStyle name="Followed Hyperlink" xfId="41" builtinId="9" hidden="1"/>
    <cellStyle name="Followed Hyperlink" xfId="69" builtinId="9" hidden="1"/>
    <cellStyle name="Followed Hyperlink" xfId="125" builtinId="9" hidden="1"/>
    <cellStyle name="Followed Hyperlink" xfId="141" builtinId="9" hidden="1"/>
    <cellStyle name="Followed Hyperlink" xfId="77" builtinId="9" hidden="1"/>
    <cellStyle name="Followed Hyperlink" xfId="10" builtinId="9" hidden="1"/>
    <cellStyle name="Followed Hyperlink" xfId="67" builtinId="9" hidden="1"/>
    <cellStyle name="Followed Hyperlink" xfId="54" builtinId="9" hidden="1"/>
    <cellStyle name="Followed Hyperlink" xfId="37" builtinId="9" hidden="1"/>
    <cellStyle name="Followed Hyperlink" xfId="107" builtinId="9" hidden="1"/>
    <cellStyle name="Followed Hyperlink" xfId="171" builtinId="9" hidden="1"/>
    <cellStyle name="Followed Hyperlink" xfId="88" builtinId="9" hidden="1"/>
    <cellStyle name="Followed Hyperlink" xfId="170" builtinId="9" hidden="1"/>
    <cellStyle name="Followed Hyperlink" xfId="8" builtinId="9" hidden="1"/>
    <cellStyle name="Followed Hyperlink" xfId="117" builtinId="9" hidden="1"/>
    <cellStyle name="Followed Hyperlink" xfId="85" builtinId="9" hidden="1"/>
    <cellStyle name="Followed Hyperlink" xfId="47" builtinId="9" hidden="1"/>
    <cellStyle name="Followed Hyperlink" xfId="187" builtinId="9" hidden="1"/>
    <cellStyle name="Followed Hyperlink" xfId="150" builtinId="9" hidden="1"/>
    <cellStyle name="Followed Hyperlink" xfId="100" builtinId="9" hidden="1"/>
    <cellStyle name="Followed Hyperlink" xfId="68" builtinId="9" hidden="1"/>
    <cellStyle name="Followed Hyperlink" xfId="98" builtinId="9" hidden="1"/>
    <cellStyle name="Followed Hyperlink" xfId="154" builtinId="9" hidden="1"/>
    <cellStyle name="Followed Hyperlink" xfId="72" builtinId="9" hidden="1"/>
    <cellStyle name="Followed Hyperlink" xfId="127" builtinId="9" hidden="1"/>
    <cellStyle name="Followed Hyperlink" xfId="191" builtinId="9" hidden="1"/>
    <cellStyle name="Followed Hyperlink" xfId="63" builtinId="9" hidden="1"/>
    <cellStyle name="Followed Hyperlink" xfId="6" builtinId="9" hidden="1"/>
    <cellStyle name="Hyperlink" xfId="46" builtinId="8" hidden="1"/>
    <cellStyle name="Hyperlink" xfId="204" builtinId="8" hidden="1"/>
    <cellStyle name="Hyperlink" xfId="206" builtinId="8" hidden="1"/>
    <cellStyle name="Hyperlink" xfId="198" builtinId="8" hidden="1"/>
    <cellStyle name="Hyperlink" xfId="200" builtinId="8" hidden="1"/>
    <cellStyle name="Hyperlink" xfId="44" builtinId="8" hidden="1"/>
    <cellStyle name="Hyperlink" xfId="202" builtinId="8" hidden="1"/>
    <cellStyle name="Hyperlink" xfId="36" builtinId="8" hidden="1"/>
    <cellStyle name="Hyperlink" xfId="34" builtinId="8" hidden="1"/>
    <cellStyle name="Hyperlink" xfId="30" builtinId="8" hidden="1"/>
    <cellStyle name="Hyperlink" xfId="38" builtinId="8" hidden="1"/>
    <cellStyle name="Hyperlink" xfId="40" builtinId="8" hidden="1"/>
    <cellStyle name="Hyperlink" xfId="42" builtinId="8" hidden="1"/>
    <cellStyle name="Hyperlink" xfId="32" builtinId="8" hidden="1"/>
    <cellStyle name="Hyperlink" xfId="7" builtinId="8" hidden="1"/>
    <cellStyle name="Hyperlink" xfId="5" builtinId="8" hidden="1"/>
    <cellStyle name="Hyperlink" xfId="1" builtinId="8" hidden="1"/>
    <cellStyle name="Hyperlink" xfId="9" builtinId="8" hidden="1"/>
    <cellStyle name="Hyperlink" xfId="11" builtinId="8" hidden="1"/>
    <cellStyle name="Hyperlink" xfId="13" builtinId="8" hidden="1"/>
    <cellStyle name="Hyperlink" xfId="3" builtinId="8" hidden="1"/>
    <cellStyle name="Hyperlink" xfId="22" builtinId="8" hidden="1"/>
    <cellStyle name="Hyperlink" xfId="17" builtinId="8" hidden="1"/>
    <cellStyle name="Hyperlink" xfId="20" builtinId="8" hidden="1"/>
    <cellStyle name="Hyperlink" xfId="15" builtinId="8" hidden="1"/>
    <cellStyle name="Hyperlink" xfId="24" builtinId="8" hidden="1"/>
    <cellStyle name="Hyperlink" xfId="26" builtinId="8" hidden="1"/>
    <cellStyle name="Hyperlink" xfId="28" builtinId="8" hidden="1"/>
    <cellStyle name="Neutral" xfId="19" builtinId="28"/>
    <cellStyle name="Normal" xfId="0" builtinId="0"/>
  </cellStyles>
  <dxfs count="60">
    <dxf>
      <font>
        <color rgb="FF006100"/>
      </font>
      <fill>
        <patternFill>
          <bgColor rgb="FFC6EFCE"/>
        </patternFill>
      </fill>
    </dxf>
    <dxf>
      <font>
        <strike val="0"/>
        <outline val="0"/>
        <shadow val="0"/>
        <u val="none"/>
        <vertAlign val="baseline"/>
        <sz val="12"/>
        <name val="Calibri"/>
        <family val="2"/>
        <scheme val="minor"/>
      </font>
      <numFmt numFmtId="0" formatCode="General"/>
    </dxf>
    <dxf>
      <font>
        <b val="0"/>
        <i val="0"/>
        <strike val="0"/>
        <condense val="0"/>
        <extend val="0"/>
        <outline val="0"/>
        <shadow val="0"/>
        <u val="none"/>
        <vertAlign val="baseline"/>
        <sz val="12"/>
        <color auto="1"/>
        <name val="Calibri"/>
        <family val="2"/>
        <scheme val="minor"/>
      </font>
      <numFmt numFmtId="0" formatCode="General"/>
      <protection locked="1" hidden="0"/>
    </dxf>
    <dxf>
      <font>
        <b val="0"/>
        <i val="0"/>
        <strike val="0"/>
        <condense val="0"/>
        <extend val="0"/>
        <outline val="0"/>
        <shadow val="0"/>
        <u val="none"/>
        <vertAlign val="baseline"/>
        <sz val="12"/>
        <color auto="1"/>
        <name val="Calibri"/>
        <family val="2"/>
        <scheme val="minor"/>
      </font>
      <numFmt numFmtId="0" formatCode="General"/>
      <protection locked="1" hidden="0"/>
    </dxf>
    <dxf>
      <font>
        <b val="0"/>
        <i val="0"/>
        <strike val="0"/>
        <condense val="0"/>
        <extend val="0"/>
        <outline val="0"/>
        <shadow val="0"/>
        <u val="none"/>
        <vertAlign val="baseline"/>
        <sz val="12"/>
        <color auto="1"/>
        <name val="Calibri"/>
        <family val="2"/>
        <scheme val="minor"/>
      </font>
      <numFmt numFmtId="0" formatCode="General"/>
      <protection locked="1" hidden="0"/>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b val="0"/>
        <i val="0"/>
        <strike val="0"/>
        <condense val="0"/>
        <extend val="0"/>
        <outline val="0"/>
        <shadow val="0"/>
        <u val="none"/>
        <vertAlign val="baseline"/>
        <sz val="12"/>
        <color auto="1"/>
        <name val="Calibri"/>
        <family val="2"/>
        <scheme val="minor"/>
      </font>
      <fill>
        <patternFill patternType="none">
          <fgColor indexed="64"/>
          <bgColor auto="1"/>
        </patternFill>
      </fill>
      <protection locked="0" hidden="0"/>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auto="1"/>
        </patternFill>
      </fill>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b/>
        <i val="0"/>
        <color theme="4" tint="-0.24994659260841701"/>
      </font>
    </dxf>
    <dxf>
      <font>
        <b val="0"/>
        <i val="0"/>
        <strike val="0"/>
        <condense val="0"/>
        <extend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family val="2"/>
        <scheme val="minor"/>
      </font>
      <fill>
        <patternFill patternType="none">
          <fgColor indexed="64"/>
          <bgColor auto="1"/>
        </patternFill>
      </fill>
      <border diagonalUp="0" diagonalDown="0" outline="0">
        <left/>
        <right style="medium">
          <color indexed="64"/>
        </right>
        <top/>
        <bottom/>
      </border>
      <protection locked="0" hidden="0"/>
    </dxf>
    <dxf>
      <font>
        <b val="0"/>
        <i val="0"/>
        <strike val="0"/>
        <condense val="0"/>
        <extend val="0"/>
        <outline val="0"/>
        <shadow val="0"/>
        <u val="none"/>
        <vertAlign val="baseline"/>
        <sz val="12"/>
        <color auto="1"/>
        <name val="Calibri"/>
        <family val="2"/>
        <scheme val="minor"/>
      </font>
      <fill>
        <patternFill patternType="none">
          <fgColor indexed="64"/>
          <bgColor auto="1"/>
        </patternFill>
      </fill>
      <protection locked="0" hidden="0"/>
    </dxf>
    <dxf>
      <font>
        <b val="0"/>
        <i val="0"/>
        <strike val="0"/>
        <condense val="0"/>
        <extend val="0"/>
        <outline val="0"/>
        <shadow val="0"/>
        <u val="none"/>
        <vertAlign val="baseline"/>
        <sz val="12"/>
        <color auto="1"/>
        <name val="Calibri"/>
        <family val="2"/>
        <scheme val="minor"/>
      </font>
      <fill>
        <patternFill patternType="none">
          <fgColor indexed="64"/>
          <bgColor auto="1"/>
        </patternFill>
      </fill>
      <protection locked="0" hidden="0"/>
    </dxf>
    <dxf>
      <font>
        <b val="0"/>
        <i val="0"/>
        <strike val="0"/>
        <condense val="0"/>
        <extend val="0"/>
        <outline val="0"/>
        <shadow val="0"/>
        <u val="none"/>
        <vertAlign val="baseline"/>
        <sz val="12"/>
        <color auto="1"/>
        <name val="Calibri"/>
        <family val="2"/>
        <scheme val="minor"/>
      </font>
      <fill>
        <patternFill patternType="none">
          <fgColor indexed="64"/>
          <bgColor auto="1"/>
        </patternFill>
      </fill>
      <protection locked="0" hidden="0"/>
    </dxf>
    <dxf>
      <font>
        <b val="0"/>
        <i val="0"/>
        <strike val="0"/>
        <condense val="0"/>
        <extend val="0"/>
        <outline val="0"/>
        <shadow val="0"/>
        <u val="none"/>
        <vertAlign val="baseline"/>
        <sz val="12"/>
        <color auto="1"/>
        <name val="Calibri"/>
        <family val="2"/>
        <scheme val="minor"/>
      </font>
      <fill>
        <patternFill patternType="none">
          <fgColor indexed="64"/>
          <bgColor auto="1"/>
        </patternFill>
      </fill>
      <protection locked="0" hidden="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medium">
          <color indexed="64"/>
        </left>
        <right/>
        <top/>
        <bottom/>
      </border>
      <protection locked="1" hidden="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auto="1"/>
        </patternFill>
      </fill>
      <border diagonalUp="0" diagonalDown="0" outline="0">
        <left style="medium">
          <color indexed="64"/>
        </left>
      </border>
      <protection locked="1" hidden="0"/>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protection locked="1" hidden="0"/>
    </dxf>
    <dxf>
      <font>
        <b val="0"/>
        <i val="0"/>
        <strike val="0"/>
        <color rgb="FFFF0000"/>
      </font>
    </dxf>
    <dxf>
      <font>
        <b/>
        <i val="0"/>
        <strike val="0"/>
        <color theme="4" tint="-0.24994659260841701"/>
      </font>
    </dxf>
    <dxf>
      <font>
        <b val="0"/>
        <i val="0"/>
        <strike val="0"/>
        <condense val="0"/>
        <extend val="0"/>
        <outline val="0"/>
        <shadow val="0"/>
        <u val="none"/>
        <vertAlign val="baseline"/>
        <sz val="12"/>
        <color auto="1"/>
        <name val="Calibri"/>
        <family val="2"/>
        <scheme val="minor"/>
      </font>
      <border diagonalUp="0" diagonalDown="0">
        <left/>
        <right style="medium">
          <color indexed="64"/>
        </right>
        <top/>
        <bottom/>
        <vertical/>
        <horizontal/>
      </border>
      <protection locked="0" hidden="0"/>
    </dxf>
    <dxf>
      <font>
        <b val="0"/>
        <i val="0"/>
        <strike val="0"/>
        <condense val="0"/>
        <extend val="0"/>
        <outline val="0"/>
        <shadow val="0"/>
        <u val="none"/>
        <vertAlign val="baseline"/>
        <sz val="12"/>
        <color auto="1"/>
        <name val="Calibri"/>
        <family val="2"/>
        <scheme val="minor"/>
      </font>
      <protection locked="0"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b val="0"/>
        <i val="0"/>
        <strike val="0"/>
        <condense val="0"/>
        <extend val="0"/>
        <outline val="0"/>
        <shadow val="0"/>
        <u val="none"/>
        <vertAlign val="baseline"/>
        <sz val="12"/>
        <color auto="1"/>
        <name val="Calibri"/>
        <family val="2"/>
        <scheme val="minor"/>
      </font>
      <fill>
        <patternFill patternType="none">
          <fgColor indexed="64"/>
          <bgColor auto="1"/>
        </patternFill>
      </fill>
      <border diagonalUp="0" diagonalDown="0">
        <left/>
        <right style="medium">
          <color indexed="64"/>
        </right>
        <top/>
        <bottom/>
        <horizontal/>
      </border>
      <protection locked="0" hidden="0"/>
    </dxf>
    <dxf>
      <font>
        <b val="0"/>
        <i val="0"/>
        <strike val="0"/>
        <condense val="0"/>
        <extend val="0"/>
        <outline val="0"/>
        <shadow val="0"/>
        <u val="none"/>
        <vertAlign val="baseline"/>
        <sz val="12"/>
        <color auto="1"/>
        <name val="Calibri"/>
        <family val="2"/>
        <scheme val="minor"/>
      </font>
      <fill>
        <patternFill patternType="none">
          <fgColor indexed="64"/>
          <bgColor auto="1"/>
        </patternFill>
      </fill>
      <protection locked="0" hidden="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top/>
        <bottom/>
        <horizontal/>
      </border>
      <protection locked="1" hidden="0"/>
    </dxf>
    <dxf>
      <font>
        <b val="0"/>
        <i val="0"/>
        <strike val="0"/>
        <condense val="0"/>
        <extend val="0"/>
        <outline val="0"/>
        <shadow val="0"/>
        <u val="none"/>
        <vertAlign val="baseline"/>
        <sz val="12"/>
        <color auto="1"/>
        <name val="Calibri"/>
        <family val="2"/>
        <scheme val="minor"/>
      </font>
      <numFmt numFmtId="0" formatCode="General"/>
      <fill>
        <patternFill patternType="none">
          <fgColor indexed="64"/>
          <bgColor auto="1"/>
        </patternFill>
      </fill>
      <border diagonalUp="0" diagonalDown="0">
        <left style="medium">
          <color indexed="64"/>
        </left>
        <top/>
        <bottom/>
        <horizontal/>
      </border>
      <protection locked="1" hidden="0"/>
    </dxf>
    <dxf>
      <font>
        <b val="0"/>
        <i val="0"/>
        <strike val="0"/>
        <condense val="0"/>
        <extend val="0"/>
        <outline val="0"/>
        <shadow val="0"/>
        <u val="none"/>
        <vertAlign val="baseline"/>
        <sz val="12"/>
        <color rgb="FF333333"/>
        <name val="Calibri"/>
        <family val="2"/>
        <scheme val="none"/>
      </font>
      <alignment horizontal="center" vertical="bottom"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protection locked="1" hidden="0"/>
    </dxf>
    <dxf>
      <font>
        <b val="0"/>
        <i val="0"/>
        <strike val="0"/>
        <color rgb="FFFF0000"/>
      </font>
    </dxf>
    <dxf>
      <font>
        <b/>
        <i val="0"/>
        <strike val="0"/>
        <color theme="4" tint="-0.24994659260841701"/>
      </font>
    </dxf>
    <dxf>
      <font>
        <b val="0"/>
        <i val="0"/>
        <strike val="0"/>
        <condense val="0"/>
        <extend val="0"/>
        <outline val="0"/>
        <shadow val="0"/>
        <u val="none"/>
        <vertAlign val="baseline"/>
        <sz val="12"/>
        <color auto="1"/>
        <name val="Calibri (Body)"/>
        <scheme val="minor"/>
      </font>
      <alignment horizontal="center" vertical="top" textRotation="0" wrapText="0" indent="0" justifyLastLine="0" shrinkToFit="0" readingOrder="0"/>
    </dxf>
    <dxf>
      <font>
        <b val="0"/>
        <i val="0"/>
        <strike val="0"/>
        <condense val="0"/>
        <extend val="0"/>
        <outline val="0"/>
        <shadow val="0"/>
        <u val="none"/>
        <vertAlign val="baseline"/>
        <sz val="12"/>
        <color auto="1"/>
        <name val="Calibri (Body)"/>
        <scheme val="minor"/>
      </font>
      <alignment horizontal="center"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top" textRotation="0" wrapText="0" indent="0" justifyLastLine="0" shrinkToFit="0" readingOrder="0"/>
    </dxf>
    <dxf>
      <font>
        <strike val="0"/>
        <outline val="0"/>
        <shadow val="0"/>
        <u val="none"/>
        <vertAlign val="baseline"/>
        <sz val="12"/>
      </font>
      <alignment vertical="top" textRotation="0" wrapText="0" indent="0" justifyLastLine="0" shrinkToFit="0" readingOrder="0"/>
    </dxf>
    <dxf>
      <font>
        <b val="0"/>
        <i val="0"/>
        <color rgb="FFFF0000"/>
      </font>
    </dxf>
    <dxf>
      <font>
        <b/>
        <i val="0"/>
        <color theme="4" tint="-0.24994659260841701"/>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teve Johnson" id="{04340DAF-BE23-F040-8918-B506048FCEDB}" userId="ee7299cbdea4194f" providerId="Windows Live"/>
  <person displayName="Steve Johnson" id="{5AB5E7E6-A016-FB4A-9397-97C65FB62D11}" userId="S::sjohnson@pragmaticmarketing.com::afe6c1c1-7260-4e0e-8ff6-981c68d93817"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ve Johnson" refreshedDate="45041.651038888886" createdVersion="8" refreshedVersion="8" minRefreshableVersion="3" recordCount="145" xr:uid="{6DD8FE3B-376D-5043-8EAC-567D42EE54B4}">
  <cacheSource type="worksheet">
    <worksheetSource name="team_skills5"/>
  </cacheSource>
  <cacheFields count="12">
    <cacheField name="LIST" numFmtId="0">
      <sharedItems/>
    </cacheField>
    <cacheField name="FACET" numFmtId="0">
      <sharedItems/>
    </cacheField>
    <cacheField name="ACTIVITIES" numFmtId="0">
      <sharedItems/>
    </cacheField>
    <cacheField name="RESPONSIBLE" numFmtId="0">
      <sharedItems count="13">
        <s v=""/>
        <s v="Prod Strategy"/>
        <s v="Prod Planning"/>
        <s v="Development"/>
        <s v="UX Design"/>
        <s v="Project Mgmt"/>
        <s v="Quality Assurance"/>
        <s v="Prod Growth"/>
        <s v="Sales Engr"/>
        <s v="Sales Ops"/>
        <s v="UX Research" u="1"/>
        <s v="Marketing" u="1"/>
        <s v="Sales" u="1"/>
      </sharedItems>
    </cacheField>
    <cacheField name="APPROVES" numFmtId="0">
      <sharedItems/>
    </cacheField>
    <cacheField name="SKILLS" numFmtId="0">
      <sharedItems containsBlank="1"/>
    </cacheField>
    <cacheField name="EXPERIENCE" numFmtId="0">
      <sharedItems containsBlank="1"/>
    </cacheField>
    <cacheField name="INTEREST" numFmtId="0">
      <sharedItems containsBlank="1"/>
    </cacheField>
    <cacheField name="skill level" numFmtId="0">
      <sharedItems containsMixedTypes="1" containsNumber="1" containsInteger="1" minValue="1" maxValue="5"/>
    </cacheField>
    <cacheField name="experience level" numFmtId="0">
      <sharedItems containsMixedTypes="1" containsNumber="1" containsInteger="1" minValue="0" maxValue="5"/>
    </cacheField>
    <cacheField name="interest level" numFmtId="0">
      <sharedItems containsMixedTypes="1" containsNumber="1" containsInteger="1" minValue="1" maxValue="5"/>
    </cacheField>
    <cacheField name="Definit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5">
  <r>
    <s v="| FACET"/>
    <s v="1. DISCOVER"/>
    <s v="| DISCOVER new market problems"/>
    <x v="0"/>
    <s v=""/>
    <m/>
    <m/>
    <m/>
    <s v=""/>
    <s v=""/>
    <s v=""/>
    <s v="Definition"/>
  </r>
  <r>
    <s v="BASIC"/>
    <s v="1. DISCOVER"/>
    <s v="Analyze the market and competition"/>
    <x v="1"/>
    <s v=""/>
    <s v="1 Untrained"/>
    <s v="1 Limited"/>
    <s v="1 Limited"/>
    <n v="1"/>
    <n v="0"/>
    <n v="1"/>
    <s v="Gain an understanding of the current situation in the market including competition."/>
  </r>
  <r>
    <s v="BASIC"/>
    <s v="1. DISCOVER"/>
    <s v="Assess product performance"/>
    <x v="1"/>
    <s v=""/>
    <s v="5 Excellent"/>
    <s v="5 Extensive"/>
    <s v="5 Passionate"/>
    <n v="5"/>
    <n v="5"/>
    <n v="5"/>
    <s v="Assess the current and past performance of the product to provide insight to product decisions."/>
  </r>
  <r>
    <s v="BASIC"/>
    <s v="1. DISCOVER"/>
    <s v="Conduct problem discovery"/>
    <x v="1"/>
    <s v=""/>
    <m/>
    <m/>
    <m/>
    <s v=""/>
    <s v=""/>
    <s v=""/>
    <s v="Isolate the primary problem scenarios for the market and persona."/>
  </r>
  <r>
    <s v="BASIC"/>
    <s v="1. DISCOVER"/>
    <s v="Define markets, segments, and personas"/>
    <x v="1"/>
    <s v=""/>
    <m/>
    <m/>
    <m/>
    <s v=""/>
    <s v=""/>
    <s v=""/>
    <s v="Define and prioritize market(s), segments, and personas to serve."/>
  </r>
  <r>
    <s v="BASIC"/>
    <s v="1. DISCOVER"/>
    <s v="Identify competitive differentiation"/>
    <x v="1"/>
    <s v=""/>
    <m/>
    <m/>
    <m/>
    <s v=""/>
    <s v=""/>
    <s v=""/>
    <s v="Be able to clearly define your product and company differentiation from competition."/>
  </r>
  <r>
    <s v="| FACET"/>
    <s v="2. COMMIT"/>
    <s v="| COMMIT the resources"/>
    <x v="1"/>
    <s v=""/>
    <m/>
    <m/>
    <m/>
    <s v=""/>
    <s v=""/>
    <s v=""/>
    <s v=""/>
  </r>
  <r>
    <s v="BASIC"/>
    <s v="2. COMMIT"/>
    <s v="Create business deliverables"/>
    <x v="1"/>
    <s v=""/>
    <m/>
    <m/>
    <m/>
    <s v=""/>
    <s v=""/>
    <s v=""/>
    <s v="Explain the characteristics of the product including what it does, who buys and uses it, its differentiators, how it is sold, and its sources of cost and revenue."/>
  </r>
  <r>
    <s v="BASIC"/>
    <s v="2. COMMIT"/>
    <s v="Develop product pricing model"/>
    <x v="1"/>
    <s v=""/>
    <m/>
    <m/>
    <m/>
    <s v=""/>
    <s v=""/>
    <s v=""/>
    <s v="Develop pricing for your product with an understanding of your differentiation, positioning, and value proposition."/>
  </r>
  <r>
    <s v="BASIC"/>
    <s v="2. COMMIT"/>
    <s v="Develop success metrics"/>
    <x v="1"/>
    <s v=""/>
    <m/>
    <m/>
    <m/>
    <s v=""/>
    <s v=""/>
    <s v=""/>
    <s v="Develop the objectives and measures to guide your product strategy and initiatives."/>
  </r>
  <r>
    <s v="BASIC"/>
    <s v="2. COMMIT"/>
    <s v="Manage the product roadmap"/>
    <x v="1"/>
    <s v=""/>
    <m/>
    <m/>
    <m/>
    <s v=""/>
    <s v=""/>
    <s v=""/>
    <s v="Continually manage the product roadmap to provide visibility to internal and external stakeholders."/>
  </r>
  <r>
    <s v="BASIC"/>
    <s v="2. COMMIT"/>
    <s v="Validate product strategy in the market"/>
    <x v="1"/>
    <s v=""/>
    <m/>
    <m/>
    <m/>
    <s v=""/>
    <s v=""/>
    <s v=""/>
    <s v="Engage with the market to validate the core assumptions in your strategy and initiatives."/>
  </r>
  <r>
    <s v="EXTENDED"/>
    <s v="2. COMMIT"/>
    <s v="Market segmentation and sizing"/>
    <x v="1"/>
    <s v=""/>
    <m/>
    <m/>
    <m/>
    <s v=""/>
    <s v=""/>
    <s v=""/>
    <s v="Define and size the market segment. "/>
  </r>
  <r>
    <s v="| FACET"/>
    <s v="3. DESCRIBE"/>
    <s v="| DESCRIBE the problems"/>
    <x v="0"/>
    <s v=""/>
    <m/>
    <m/>
    <m/>
    <s v=""/>
    <s v=""/>
    <s v=""/>
    <s v=""/>
  </r>
  <r>
    <s v="BASIC"/>
    <s v="3. DESCRIBE"/>
    <s v="Create product requirements (what)"/>
    <x v="2"/>
    <s v=""/>
    <m/>
    <m/>
    <m/>
    <s v=""/>
    <s v=""/>
    <s v=""/>
    <s v="Requirements are statements of capability written from the customer’s perspective, sometimes called product or user stories. "/>
  </r>
  <r>
    <s v="BASIC"/>
    <s v="3. DESCRIBE"/>
    <s v="Create user personas (who)"/>
    <x v="2"/>
    <s v=""/>
    <m/>
    <m/>
    <m/>
    <s v=""/>
    <s v=""/>
    <s v=""/>
    <s v="Describe the type of person who will use the product. "/>
  </r>
  <r>
    <s v="BASIC"/>
    <s v="3. DESCRIBE"/>
    <s v="Define acceptance criteria"/>
    <x v="2"/>
    <s v=""/>
    <m/>
    <m/>
    <m/>
    <s v=""/>
    <s v=""/>
    <s v=""/>
    <s v="Acceptance criteria refer to a set of predefined requirements that must be met to mark a user story complete."/>
  </r>
  <r>
    <s v="BASIC"/>
    <s v="3. DESCRIBE"/>
    <s v="Prioritize the backlog"/>
    <x v="2"/>
    <s v=""/>
    <m/>
    <m/>
    <m/>
    <s v=""/>
    <s v=""/>
    <s v=""/>
    <s v="Maintain a prioritized list or backlog of initiatives and stories (not tasks)"/>
  </r>
  <r>
    <s v="| FACET"/>
    <s v="4. CREATE"/>
    <s v="| CREATE the solution"/>
    <x v="2"/>
    <s v=""/>
    <m/>
    <m/>
    <m/>
    <s v=""/>
    <s v=""/>
    <s v=""/>
    <s v=""/>
  </r>
  <r>
    <s v="BASIC"/>
    <s v="4. CREATE"/>
    <s v="Release plan status"/>
    <x v="2"/>
    <s v=""/>
    <m/>
    <m/>
    <m/>
    <s v=""/>
    <s v=""/>
    <s v=""/>
    <s v="Display status of the release including items such as number of prioritized items pending, work in progress, items completed pending acceptance, and items accepted."/>
  </r>
  <r>
    <s v="BASIC"/>
    <s v="4. CREATE"/>
    <s v="Validate problem-solution fit"/>
    <x v="2"/>
    <s v=""/>
    <m/>
    <m/>
    <m/>
    <s v=""/>
    <s v=""/>
    <s v=""/>
    <s v="Show a working version of the feature for validation and acceptance."/>
  </r>
  <r>
    <s v="EXTENDED"/>
    <s v="4. CREATE"/>
    <s v="Architecture design"/>
    <x v="3"/>
    <s v=""/>
    <m/>
    <m/>
    <m/>
    <s v=""/>
    <s v=""/>
    <s v=""/>
    <s v="Design the structure or structures of the system, which comprise software elements, the externally visible properties of those elements, and the relationships among them."/>
  </r>
  <r>
    <s v="EXTENDED"/>
    <s v="4. CREATE"/>
    <s v="Feature acceptance"/>
    <x v="2"/>
    <s v=""/>
    <m/>
    <m/>
    <m/>
    <s v=""/>
    <s v=""/>
    <s v=""/>
    <s v="Ensure that a feature is complete and satisfies the requirements. Feature acceptance is required before an item can be considered “done.” "/>
  </r>
  <r>
    <s v="EXTENDED"/>
    <s v="4. CREATE"/>
    <s v="Feature demo"/>
    <x v="3"/>
    <s v=""/>
    <m/>
    <m/>
    <m/>
    <s v=""/>
    <s v=""/>
    <s v=""/>
    <s v="Show a working version of the feature or capability for validation and acceptance "/>
  </r>
  <r>
    <s v="EXTENDED"/>
    <s v="4. CREATE"/>
    <s v="Interaction design"/>
    <x v="4"/>
    <s v=""/>
    <m/>
    <m/>
    <m/>
    <s v=""/>
    <s v=""/>
    <s v=""/>
    <s v="Create a model to help customers achieve their tasks and goals with maximum satisfaction and minimal confusion."/>
  </r>
  <r>
    <s v="EXTENDED"/>
    <s v="4. CREATE"/>
    <s v="Manage project schedules"/>
    <x v="5"/>
    <s v=""/>
    <m/>
    <m/>
    <m/>
    <s v=""/>
    <s v=""/>
    <s v=""/>
    <s v="Monitor progress towards a product deliverable and identify risks that imperil the objective. "/>
  </r>
  <r>
    <s v="EXTENDED"/>
    <s v="4. CREATE"/>
    <s v="Prototyping"/>
    <x v="4"/>
    <s v=""/>
    <m/>
    <m/>
    <m/>
    <s v=""/>
    <s v=""/>
    <s v=""/>
    <s v="Produce prototypes or wireframes at different levels of fidelity to guide usability research and product/feature development."/>
  </r>
  <r>
    <s v="EXTENDED"/>
    <s v="4. CREATE"/>
    <s v="Usability testing"/>
    <x v="6"/>
    <s v=""/>
    <m/>
    <m/>
    <m/>
    <s v=""/>
    <s v=""/>
    <s v=""/>
    <s v="Research the product’s ability to help customers achieve their tasks and goals."/>
  </r>
  <r>
    <s v="| FACET"/>
    <s v="5. DELIVER"/>
    <s v="| DELIVER to the market"/>
    <x v="0"/>
    <s v=""/>
    <m/>
    <m/>
    <m/>
    <s v=""/>
    <s v=""/>
    <s v=""/>
    <s v=""/>
  </r>
  <r>
    <s v="BASIC"/>
    <s v="5. DELIVER"/>
    <s v="Create buyer personas (who)"/>
    <x v="7"/>
    <s v=""/>
    <m/>
    <m/>
    <m/>
    <s v=""/>
    <s v=""/>
    <s v=""/>
    <s v="Describe the type of people who are involved in purchasing the product. Buyer profiles might also include procurement and compliance roles. Also called buyer or market personas."/>
  </r>
  <r>
    <s v="BASIC"/>
    <s v="5. DELIVER"/>
    <s v="Describe buyer journeys"/>
    <x v="7"/>
    <s v=""/>
    <m/>
    <m/>
    <m/>
    <s v=""/>
    <s v=""/>
    <s v=""/>
    <s v="Document the steps buyers go through from awareness to purchase and implementation."/>
  </r>
  <r>
    <s v="BASIC"/>
    <s v="5. DELIVER"/>
    <s v="Develop launch plan"/>
    <x v="7"/>
    <s v=""/>
    <m/>
    <m/>
    <m/>
    <s v=""/>
    <s v=""/>
    <s v=""/>
    <s v="Develop and manage the launch plan for a product or release, including launch specific marketing and sales activities."/>
  </r>
  <r>
    <s v="EXTENDED"/>
    <s v="5. DELIVER"/>
    <s v="Product positioning"/>
    <x v="7"/>
    <s v=""/>
    <m/>
    <m/>
    <m/>
    <s v=""/>
    <s v=""/>
    <s v=""/>
    <s v="Explain the product's benefits, capabilities, and features to customers."/>
  </r>
  <r>
    <s v="EXTENDED"/>
    <s v="5. DELIVER"/>
    <s v="Readiness plan"/>
    <x v="7"/>
    <s v=""/>
    <m/>
    <m/>
    <m/>
    <s v=""/>
    <s v=""/>
    <s v=""/>
    <s v="Develop a plan to ensure that all customer-facing teams have skills, process, and tools necessary to sell and support the product"/>
  </r>
  <r>
    <s v="EXTENDED"/>
    <s v="5. DELIVER"/>
    <s v="Sales enablement plan"/>
    <x v="7"/>
    <s v=""/>
    <m/>
    <m/>
    <m/>
    <s v=""/>
    <s v=""/>
    <s v=""/>
    <s v="Develop electronic and printed tools used by salespeople to help a potential customer move to the next steps of the sales cycle. Common sales enablement tools include documents designed to be emailed to clients, ROI calculators, and customer success stories."/>
  </r>
  <r>
    <s v="| FACET"/>
    <s v="6. CONNECT"/>
    <s v="| CONNECT with customers"/>
    <x v="7"/>
    <s v=""/>
    <m/>
    <m/>
    <m/>
    <s v=""/>
    <s v=""/>
    <s v=""/>
    <s v=""/>
  </r>
  <r>
    <s v="BASIC"/>
    <s v="6. CONNECT"/>
    <s v="Monitor success metrics"/>
    <x v="7"/>
    <s v=""/>
    <m/>
    <m/>
    <m/>
    <s v=""/>
    <s v=""/>
    <s v=""/>
    <s v="Gather and report insights from myriad sources to measure product success "/>
  </r>
  <r>
    <s v="BASIC"/>
    <s v="6. CONNECT"/>
    <s v="On-going market feedback"/>
    <x v="7"/>
    <s v=""/>
    <m/>
    <m/>
    <m/>
    <s v=""/>
    <s v=""/>
    <s v=""/>
    <s v="Collect insights from the market as well as from internal teams such as sales, marketing, customer success, and customer support."/>
  </r>
  <r>
    <s v="BASIC"/>
    <s v="6. CONNECT"/>
    <s v="Retrospectives"/>
    <x v="7"/>
    <s v=""/>
    <m/>
    <m/>
    <m/>
    <s v=""/>
    <s v=""/>
    <s v=""/>
    <s v="Perform periodic assessments of each element in the product planning processes, from concept to market. What is working and what is not? Which artifacts are helpful and which are not? What methods need to be improved or redesigned? "/>
  </r>
  <r>
    <s v="BASIC"/>
    <s v="6. CONNECT"/>
    <s v="Win/Loss Analysis"/>
    <x v="7"/>
    <s v=""/>
    <m/>
    <m/>
    <m/>
    <s v=""/>
    <s v=""/>
    <s v=""/>
    <s v="Analyze multiple customer interviews to identify friction that occurs when buying, on-boarding, implementing, and using the product."/>
  </r>
  <r>
    <s v="EXTENDED"/>
    <s v="6. CONNECT"/>
    <s v="Deliver presentations &amp; demos"/>
    <x v="8"/>
    <s v=""/>
    <m/>
    <m/>
    <m/>
    <s v=""/>
    <s v=""/>
    <s v=""/>
    <s v="For companies with a direct sales model, a person with product expertise is often needed to deliver presentations and product demos."/>
  </r>
  <r>
    <s v="EXTENDED"/>
    <s v="6. CONNECT"/>
    <s v="Discounting schedule &amp; approvals"/>
    <x v="9"/>
    <s v=""/>
    <m/>
    <m/>
    <m/>
    <s v=""/>
    <s v=""/>
    <s v=""/>
    <s v="Explain standard discounting practices and a procedure for getting approval for discounts."/>
  </r>
  <r>
    <s v="EXTENDED"/>
    <s v="6. CONNECT"/>
    <s v="Sales support"/>
    <x v="8"/>
    <s v=""/>
    <m/>
    <m/>
    <m/>
    <s v=""/>
    <s v=""/>
    <s v=""/>
    <s v="Provide product support for sales events. "/>
  </r>
  <r>
    <s v="EXTENDED"/>
    <s v="6. CONNECT"/>
    <s v="Staff promotional events"/>
    <x v="8"/>
    <s v=""/>
    <m/>
    <m/>
    <m/>
    <s v=""/>
    <s v=""/>
    <s v=""/>
    <s v="Provide product support for marketing events. "/>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r>
    <s v=""/>
    <s v=""/>
    <s v=""/>
    <x v="0"/>
    <s v=""/>
    <m/>
    <m/>
    <m/>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879D1E6-521B-7E4A-927D-DC6765CD65B6}"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D13" firstHeaderRow="0" firstDataRow="1" firstDataCol="1"/>
  <pivotFields count="12">
    <pivotField showAll="0"/>
    <pivotField showAll="0"/>
    <pivotField showAll="0"/>
    <pivotField axis="axisRow" showAll="0">
      <items count="14">
        <item h="1" x="0"/>
        <item x="3"/>
        <item m="1" x="11"/>
        <item x="7"/>
        <item x="2"/>
        <item x="1"/>
        <item x="5"/>
        <item x="6"/>
        <item m="1" x="12"/>
        <item x="8"/>
        <item x="9"/>
        <item x="4"/>
        <item m="1" x="10"/>
        <item t="default"/>
      </items>
    </pivotField>
    <pivotField showAll="0"/>
    <pivotField showAll="0"/>
    <pivotField showAll="0"/>
    <pivotField showAll="0"/>
    <pivotField dataField="1" showAll="0"/>
    <pivotField dataField="1" showAll="0"/>
    <pivotField dataField="1" showAll="0"/>
    <pivotField showAll="0"/>
  </pivotFields>
  <rowFields count="1">
    <field x="3"/>
  </rowFields>
  <rowItems count="10">
    <i>
      <x v="1"/>
    </i>
    <i>
      <x v="3"/>
    </i>
    <i>
      <x v="4"/>
    </i>
    <i>
      <x v="5"/>
    </i>
    <i>
      <x v="6"/>
    </i>
    <i>
      <x v="7"/>
    </i>
    <i>
      <x v="9"/>
    </i>
    <i>
      <x v="10"/>
    </i>
    <i>
      <x v="11"/>
    </i>
    <i t="grand">
      <x/>
    </i>
  </rowItems>
  <colFields count="1">
    <field x="-2"/>
  </colFields>
  <colItems count="3">
    <i>
      <x/>
    </i>
    <i i="1">
      <x v="1"/>
    </i>
    <i i="2">
      <x v="2"/>
    </i>
  </colItems>
  <dataFields count="3">
    <dataField name="Sum of skill level" fld="8" baseField="0" baseItem="0"/>
    <dataField name="Sum of experience level" fld="9" baseField="0" baseItem="0"/>
    <dataField name="Sum of Interest level" fld="10" baseField="0" baseItem="0"/>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B55A3FE-100C-084B-B0E5-E708271CCB0F}" name="definitions" displayName="definitions" ref="A5:F150" totalsRowShown="0" headerRowDxfId="57" dataDxfId="56">
  <autoFilter ref="A5:F150" xr:uid="{5B55A3FE-100C-084B-B0E5-E708271CCB0F}"/>
  <sortState xmlns:xlrd2="http://schemas.microsoft.com/office/spreadsheetml/2017/richdata2" ref="A6:F150">
    <sortCondition ref="B5:B150"/>
  </sortState>
  <tableColumns count="6">
    <tableColumn id="1" xr3:uid="{7D20D350-8F04-5E40-A3E5-77CA89611BEB}" name="LIST" dataDxfId="55"/>
    <tableColumn id="2" xr3:uid="{6AFBC0B3-9AA4-7942-9BCB-03BAB454936F}" name="FACET" dataDxfId="54"/>
    <tableColumn id="3" xr3:uid="{810540BB-B41F-7A4B-B97D-3875F55CD0DC}" name="ACTIVITIES" dataDxfId="53"/>
    <tableColumn id="4" xr3:uid="{67369730-B61B-4744-B0B5-2379C4C99BF1}" name="Definition" dataDxfId="52"/>
    <tableColumn id="5" xr3:uid="{74F2F958-D3DC-404B-8FCC-81D352A3FBC1}" name="Focus" dataDxfId="51"/>
    <tableColumn id="6" xr3:uid="{D4A22B29-4EC3-5B47-BCE9-5E48821DA10A}" name="Roles" dataDxfId="5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225074-EB19-1843-B6A5-8C0353BB7E17}" name="activity_assess4" displayName="activity_assess4" ref="C5:J150" totalsRowShown="0" headerRowDxfId="47" dataDxfId="46">
  <tableColumns count="8">
    <tableColumn id="2" xr3:uid="{9930615E-FAE6-AF4C-980E-A42B4E0B3950}" name="see Definitions tab for details" dataDxfId="45">
      <calculatedColumnFormula>IF(ISBLANK(definitions!C6),"",definitions!C6)</calculatedColumnFormula>
    </tableColumn>
    <tableColumn id="22" xr3:uid="{F7742D7C-4348-E044-B732-26A82BB484F6}" name="GAP" dataDxfId="44" dataCellStyle="Neutral">
      <calculatedColumnFormula>IFERROR((VLOOKUP($E6,rating_val,2,FALSE)-VLOOKUP($F6,assess_val,2,FALSE)),"")</calculatedColumnFormula>
    </tableColumn>
    <tableColumn id="13" xr3:uid="{9DF89069-7AB0-1749-B148-0989AF3A7BFB}" name="IMPORTANCE" dataDxfId="43" dataCellStyle="Neutral"/>
    <tableColumn id="4" xr3:uid="{D90756BD-B02F-1346-900D-3FD05C4CECA1}" name="EXECUTION" dataDxfId="42"/>
    <tableColumn id="5" xr3:uid="{34ADC8F3-015D-F647-9906-FD838C415A18}" name="TIME" dataDxfId="41"/>
    <tableColumn id="1" xr3:uid="{D40E536C-5801-6C41-BC49-CFE58D379650}" name="Capability" dataDxfId="40" dataCellStyle="Neutral">
      <calculatedColumnFormula>IFERROR((VLOOKUP($I6,skills_val,2,FALSE)+VLOOKUP($J6,assess_val,2,FALSE)),"")</calculatedColumnFormula>
    </tableColumn>
    <tableColumn id="21" xr3:uid="{AD5016B5-D695-7F49-961A-AC68458B3FEE}" name="SKILLS" dataDxfId="39"/>
    <tableColumn id="24" xr3:uid="{C85FBCE8-7D9B-014B-88C1-3547DABAA60C}" name="PROCESS" dataDxfId="3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5E6C33-810D-5E45-9619-62EA5607A55B}" name="activity_assess" displayName="activity_assess" ref="C5:N150" totalsRowShown="0" headerRowDxfId="35" dataDxfId="34">
  <tableColumns count="12">
    <tableColumn id="2" xr3:uid="{D161025B-2BAF-BC4D-99AE-19544C82504C}" name="see Definitions tab for details" dataDxfId="33">
      <calculatedColumnFormula>IF(ISBLANK(definitions!C6),"",definitions!C6)</calculatedColumnFormula>
    </tableColumn>
    <tableColumn id="7" xr3:uid="{3A58BCB2-A42C-D04D-B856-C691FAA377A6}" name="Standard" dataDxfId="32">
      <calculatedColumnFormula>N6</calculatedColumnFormula>
    </tableColumn>
    <tableColumn id="8" xr3:uid="{8008C040-0C6F-2C4D-80A2-2751C4F3CDE3}" name="RESPONSIBLE" dataDxfId="31"/>
    <tableColumn id="9" xr3:uid="{FFB403E5-59A1-E146-8B8E-A1D8D8BFCB27}" name="APPROVES" dataDxfId="30"/>
    <tableColumn id="10" xr3:uid="{CDA7AF1E-BD10-7D44-9194-5BB1DA18DD9D}" name="SUPPORTS" dataDxfId="29"/>
    <tableColumn id="11" xr3:uid="{2EE9DF49-41C5-4244-81D9-FFDECDAC0D38}" name="CONSULTED" dataDxfId="28"/>
    <tableColumn id="12" xr3:uid="{F9451B3E-393D-6244-BAA7-EE89F58A6FEB}" name="INFORMED" dataDxfId="27"/>
    <tableColumn id="16" xr3:uid="{7ECE16F4-D8C2-7146-AE1A-D7710B9EACA1}" name="Proposed" dataDxfId="26">
      <calculatedColumnFormula>IFERROR(VLOOKUP(E6,team_val,2,FALSE),"")</calculatedColumnFormula>
    </tableColumn>
    <tableColumn id="17" xr3:uid="{DB77AC6B-4543-0D4C-9916-A56459966F8A}" name="Recommended" dataDxfId="25">
      <calculatedColumnFormula>IFERROR(VLOOKUP(C6,def_vals,3,FALSE),"")</calculatedColumnFormula>
    </tableColumn>
    <tableColumn id="18" xr3:uid="{2328144C-3988-CF4D-B0B9-7FB6C6F6CE0C}" name="Matrix" dataDxfId="24">
      <calculatedColumnFormula>IFERROR(VLOOKUP($J6,matrix,2,FALSE),0)</calculatedColumnFormula>
    </tableColumn>
    <tableColumn id="19" xr3:uid="{83D8EE88-9122-5444-AF8F-C50B58212C42}" name="Matrix 2" dataDxfId="23">
      <calculatedColumnFormula>IFERROR(VLOOKUP($K6,matrix,2,FALSE),0)</calculatedColumnFormula>
    </tableColumn>
    <tableColumn id="20" xr3:uid="{6E564107-9BFE-7B4B-8D3F-2BCCE5BC4901}" name="result" dataDxfId="22">
      <calculatedColumnFormula>IFERROR(L6-M6,0)</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4AC6D83-05F7-2945-ABC3-0A701F3F311F}" name="team_skills5" displayName="team_skills5" ref="A5:L150" totalsRowShown="0" headerRowDxfId="14" dataDxfId="13">
  <autoFilter ref="A5:L150" xr:uid="{57910861-2AFB-504F-9566-1C5F7120C773}">
    <filterColumn colId="0">
      <filters>
        <filter val="| FACET"/>
        <filter val="BASIC"/>
      </filters>
    </filterColumn>
  </autoFilter>
  <tableColumns count="12">
    <tableColumn id="7" xr3:uid="{8F8E2B18-9D97-2F4A-95D9-E01A5204C16F}" name="LIST" dataDxfId="12">
      <calculatedColumnFormula>IF(ISBLANK(definitions!A6),"",definitions!A6)</calculatedColumnFormula>
    </tableColumn>
    <tableColumn id="6" xr3:uid="{EF36CF0E-51FF-5541-AF71-5D554E64E9FF}" name="FACET" dataDxfId="11">
      <calculatedColumnFormula>IF(ISBLANK('standard roles'!B6),"",'standard roles'!B6)</calculatedColumnFormula>
    </tableColumn>
    <tableColumn id="8" xr3:uid="{76DA6442-B606-1844-AE9F-43CEC013F536}" name="ACTIVITIES" dataDxfId="10">
      <calculatedColumnFormula>IF(ISBLANK(definitions!C6),"",definitions!C6)</calculatedColumnFormula>
    </tableColumn>
    <tableColumn id="2" xr3:uid="{29C8B060-2A43-9643-BD11-3516319EBD06}" name="RESPONSIBLE" dataDxfId="9">
      <calculatedColumnFormula>IF(ISBLANK('standard roles'!E6),"",'standard roles'!E6)</calculatedColumnFormula>
    </tableColumn>
    <tableColumn id="3" xr3:uid="{B4513E2B-C021-1845-BBA2-D574FC47D7A7}" name="APPROVES" dataDxfId="8">
      <calculatedColumnFormula>IF(ISBLANK('standard roles'!F6),"",'standard roles'!F6)</calculatedColumnFormula>
    </tableColumn>
    <tableColumn id="5" xr3:uid="{331F7105-C31E-FE45-931C-3EADE617F4CE}" name="SKILLS" dataDxfId="7"/>
    <tableColumn id="9" xr3:uid="{ED0AECB0-6FFE-7D45-882D-82374751043D}" name="EXPERIENCE" dataDxfId="6"/>
    <tableColumn id="10" xr3:uid="{52442116-935A-154D-91EA-06373AD1E187}" name="INTEREST" dataDxfId="5"/>
    <tableColumn id="12" xr3:uid="{1082699E-F1F1-2045-86A8-CD25697ACA04}" name="skill level" dataDxfId="4">
      <calculatedColumnFormula>IFERROR(VLOOKUP(team_skills5[[#This Row],[SKILLS]],skills_val,2),"")</calculatedColumnFormula>
    </tableColumn>
    <tableColumn id="11" xr3:uid="{678ACE9E-2EB6-C84B-9821-6FA1D5774525}" name="experience level" dataDxfId="3">
      <calculatedColumnFormula>IFERROR(VLOOKUP(team_skills5[[#This Row],[EXPERIENCE]],assess_val,2),"")</calculatedColumnFormula>
    </tableColumn>
    <tableColumn id="4" xr3:uid="{AA482D7B-1684-1548-8CDF-6AA77C090B00}" name="interest level" dataDxfId="2">
      <calculatedColumnFormula>IFERROR(VLOOKUP(team_skills5[[#This Row],[INTEREST]],interest_vals,2),"")</calculatedColumnFormula>
    </tableColumn>
    <tableColumn id="1" xr3:uid="{22ADA55D-C320-AF4D-9578-6583B9462419}" name="Definition" dataDxfId="1">
      <calculatedColumnFormula>IF(ISBLANK(definitions!D6),"",definitions!D6)</calculatedColumnFormula>
    </tableColumn>
  </tableColumns>
  <tableStyleInfo name="TableStyleLight1" showFirstColumn="0" showLastColumn="0" showRowStripes="1" showColumnStripes="0"/>
</table>
</file>

<file path=xl/theme/theme1.xml><?xml version="1.0" encoding="utf-8"?>
<a:theme xmlns:a="http://schemas.openxmlformats.org/drawingml/2006/main" name="PGL Excel 230301">
  <a:themeElements>
    <a:clrScheme name="PGL">
      <a:dk1>
        <a:srgbClr val="333333"/>
      </a:dk1>
      <a:lt1>
        <a:srgbClr val="FFFFFF"/>
      </a:lt1>
      <a:dk2>
        <a:srgbClr val="6A6A6A"/>
      </a:dk2>
      <a:lt2>
        <a:srgbClr val="E6E6E6"/>
      </a:lt2>
      <a:accent1>
        <a:srgbClr val="33CC33"/>
      </a:accent1>
      <a:accent2>
        <a:srgbClr val="FF7C41"/>
      </a:accent2>
      <a:accent3>
        <a:srgbClr val="FF3333"/>
      </a:accent3>
      <a:accent4>
        <a:srgbClr val="3366FF"/>
      </a:accent4>
      <a:accent5>
        <a:srgbClr val="004479"/>
      </a:accent5>
      <a:accent6>
        <a:srgbClr val="333333"/>
      </a:accent6>
      <a:hlink>
        <a:srgbClr val="326CFA"/>
      </a:hlink>
      <a:folHlink>
        <a:srgbClr val="33CC3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19-03-01T02:18:09.91" personId="{5AB5E7E6-A016-FB4A-9397-97C65FB62D11}" id="{53B0A13E-3A62-B54C-8953-613C6941038E}">
    <text>Add new items in definitions tab</text>
  </threadedComment>
  <threadedComment ref="D5" dT="2020-12-08T13:44:49.92" personId="{04340DAF-BE23-F040-8918-B506048FCEDB}" id="{B7723E86-F862-1941-AC29-BE4DAFAD5BAE}">
    <text xml:space="preserve">GAP shows the delta between Importance and Execution. </text>
  </threadedComment>
  <threadedComment ref="H5" dT="2020-12-07T16:19:30.22" personId="{04340DAF-BE23-F040-8918-B506048FCEDB}" id="{957B4E00-008C-F94E-9423-BA4F000B1929}">
    <text>CAP (for capability) shows where team needs skills, tools, or process.</text>
  </threadedComment>
</ThreadedComments>
</file>

<file path=xl/threadedComments/threadedComment2.xml><?xml version="1.0" encoding="utf-8"?>
<ThreadedComments xmlns="http://schemas.microsoft.com/office/spreadsheetml/2018/threadedcomments" xmlns:x="http://schemas.openxmlformats.org/spreadsheetml/2006/main">
  <threadedComment ref="C4" dT="2019-03-01T02:18:09.91" personId="{5AB5E7E6-A016-FB4A-9397-97C65FB62D11}" id="{8AD5D32D-6A23-5F44-97F6-5A2946F31CD8}">
    <text>Add new items in definitions tab</text>
  </threadedComment>
  <threadedComment ref="D5" dT="2020-12-07T16:19:51.50" personId="{04340DAF-BE23-F040-8918-B506048FCEDB}" id="{2E24FF50-1A59-A942-B030-4F5F0E8CA4CF}">
    <text>STD compares the Responsible assignment to industry standard</text>
  </threadedComment>
  <threadedComment ref="E5" dT="2019-01-24T03:20:21.86" personId="{5AB5E7E6-A016-FB4A-9397-97C65FB62D11}" id="{A1381B00-97F9-BA4F-BED5-48ADC5BD2132}">
    <text>Choose only one</text>
  </threadedComment>
</ThreadedComments>
</file>

<file path=xl/threadedComments/threadedComment3.xml><?xml version="1.0" encoding="utf-8"?>
<ThreadedComments xmlns="http://schemas.microsoft.com/office/spreadsheetml/2018/threadedcomments" xmlns:x="http://schemas.openxmlformats.org/spreadsheetml/2006/main">
  <threadedComment ref="D5" dT="2019-01-24T03:20:21.86" personId="{5AB5E7E6-A016-FB4A-9397-97C65FB62D11}" id="{111C21AD-EF96-D347-BD4D-DB535C3E63A1}">
    <text>Choose only one</text>
  </threadedComment>
  <threadedComment ref="F5" dT="2023-04-21T15:24:15.15" personId="{04340DAF-BE23-F040-8918-B506048FCEDB}" id="{5AC61C7D-8048-4C4D-B28A-117AB16536CE}">
    <text>Can you do it?</text>
  </threadedComment>
  <threadedComment ref="G5" dT="2023-04-21T15:23:52.62" personId="{04340DAF-BE23-F040-8918-B506048FCEDB}" id="{55B69D92-7C2F-ED42-8098-BD8F6B01C70D}">
    <text>Have you done it?</text>
  </threadedComment>
  <threadedComment ref="H5" dT="2023-04-21T15:24:44.76" personId="{04340DAF-BE23-F040-8918-B506048FCEDB}" id="{2560B66A-161F-414D-AAF0-328A81903BF5}">
    <text>Do you like doing it?</text>
  </threadedComment>
</ThreadedComment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4.xml"/><Relationship Id="rId1" Type="http://schemas.openxmlformats.org/officeDocument/2006/relationships/vmlDrawing" Target="../drawings/vmlDrawing3.vml"/><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9DF4-D405-6740-97F8-332E67A0B62F}">
  <dimension ref="A1:C4"/>
  <sheetViews>
    <sheetView zoomScalePageLayoutView="125" workbookViewId="0">
      <selection activeCell="A5" sqref="A5"/>
    </sheetView>
  </sheetViews>
  <sheetFormatPr baseColWidth="10" defaultColWidth="11" defaultRowHeight="21" x14ac:dyDescent="0.2"/>
  <cols>
    <col min="1" max="1" width="11.33203125" style="18" customWidth="1"/>
    <col min="2" max="2" width="34" style="14" customWidth="1"/>
    <col min="3" max="3" width="68.83203125" style="16" customWidth="1"/>
    <col min="4" max="16384" width="11" style="15"/>
  </cols>
  <sheetData>
    <row r="1" spans="1:1" x14ac:dyDescent="0.2">
      <c r="A1" s="17" t="s">
        <v>144</v>
      </c>
    </row>
    <row r="2" spans="1:1" x14ac:dyDescent="0.2">
      <c r="A2" s="17" t="s">
        <v>0</v>
      </c>
    </row>
    <row r="3" spans="1:1" x14ac:dyDescent="0.2">
      <c r="A3" s="17"/>
    </row>
    <row r="4" spans="1:1" x14ac:dyDescent="0.2">
      <c r="A4" s="18">
        <v>230425</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9"/>
  <sheetViews>
    <sheetView zoomScale="125" zoomScaleNormal="125" workbookViewId="0">
      <pane ySplit="5" topLeftCell="A6" activePane="bottomLeft" state="frozenSplit"/>
      <selection pane="bottomLeft" activeCell="C6" sqref="C6"/>
    </sheetView>
  </sheetViews>
  <sheetFormatPr baseColWidth="10" defaultColWidth="10.83203125" defaultRowHeight="16" x14ac:dyDescent="0.2"/>
  <cols>
    <col min="1" max="1" width="10.83203125" style="44"/>
    <col min="2" max="2" width="13.5" style="44" customWidth="1"/>
    <col min="3" max="3" width="34.1640625" style="9" customWidth="1"/>
    <col min="4" max="4" width="75.1640625" style="60" customWidth="1"/>
    <col min="5" max="5" width="10.83203125" style="45" customWidth="1"/>
    <col min="6" max="6" width="12.6640625" style="45" customWidth="1"/>
    <col min="7" max="16384" width="10.83203125" style="44"/>
  </cols>
  <sheetData>
    <row r="1" spans="1:6" ht="19" x14ac:dyDescent="0.2">
      <c r="A1" s="33" t="s">
        <v>3</v>
      </c>
    </row>
    <row r="2" spans="1:6" x14ac:dyDescent="0.2">
      <c r="A2" s="19" t="s">
        <v>26</v>
      </c>
      <c r="E2" s="46" t="s">
        <v>24</v>
      </c>
      <c r="F2" s="46" t="s">
        <v>25</v>
      </c>
    </row>
    <row r="3" spans="1:6" x14ac:dyDescent="0.2">
      <c r="A3" s="19" t="s">
        <v>237</v>
      </c>
      <c r="E3" s="46" t="s">
        <v>27</v>
      </c>
      <c r="F3" s="46" t="s">
        <v>28</v>
      </c>
    </row>
    <row r="4" spans="1:6" x14ac:dyDescent="0.2">
      <c r="C4" s="9" t="s">
        <v>142</v>
      </c>
      <c r="E4" s="46" t="s">
        <v>29</v>
      </c>
      <c r="F4" s="46" t="s">
        <v>30</v>
      </c>
    </row>
    <row r="5" spans="1:6" s="49" customFormat="1" ht="17" x14ac:dyDescent="0.2">
      <c r="A5" s="47" t="s">
        <v>165</v>
      </c>
      <c r="B5" s="47" t="s">
        <v>166</v>
      </c>
      <c r="C5" s="59" t="s">
        <v>3</v>
      </c>
      <c r="D5" s="61" t="s">
        <v>31</v>
      </c>
      <c r="E5" s="48" t="s">
        <v>147</v>
      </c>
      <c r="F5" s="48" t="s">
        <v>148</v>
      </c>
    </row>
    <row r="6" spans="1:6" x14ac:dyDescent="0.2">
      <c r="A6" s="44" t="s">
        <v>177</v>
      </c>
      <c r="B6" s="44" t="s">
        <v>168</v>
      </c>
      <c r="C6" s="50" t="s">
        <v>193</v>
      </c>
      <c r="D6" s="62"/>
    </row>
    <row r="7" spans="1:6" ht="17" x14ac:dyDescent="0.2">
      <c r="A7" s="44" t="s">
        <v>175</v>
      </c>
      <c r="B7" s="44" t="s">
        <v>168</v>
      </c>
      <c r="C7" s="50" t="s">
        <v>116</v>
      </c>
      <c r="D7" s="62" t="s">
        <v>117</v>
      </c>
      <c r="E7" s="45" t="s">
        <v>32</v>
      </c>
      <c r="F7" s="45" t="s">
        <v>33</v>
      </c>
    </row>
    <row r="8" spans="1:6" ht="17" x14ac:dyDescent="0.2">
      <c r="A8" s="44" t="s">
        <v>175</v>
      </c>
      <c r="B8" s="44" t="s">
        <v>168</v>
      </c>
      <c r="C8" s="50" t="s">
        <v>207</v>
      </c>
      <c r="D8" s="62" t="s">
        <v>176</v>
      </c>
      <c r="E8" s="45" t="s">
        <v>32</v>
      </c>
      <c r="F8" s="45" t="s">
        <v>33</v>
      </c>
    </row>
    <row r="9" spans="1:6" ht="17" x14ac:dyDescent="0.2">
      <c r="A9" s="44" t="s">
        <v>175</v>
      </c>
      <c r="B9" s="44" t="s">
        <v>168</v>
      </c>
      <c r="C9" s="50" t="s">
        <v>216</v>
      </c>
      <c r="D9" s="62" t="s">
        <v>115</v>
      </c>
      <c r="E9" s="45" t="s">
        <v>32</v>
      </c>
      <c r="F9" s="45" t="s">
        <v>33</v>
      </c>
    </row>
    <row r="10" spans="1:6" ht="34" x14ac:dyDescent="0.2">
      <c r="A10" s="44" t="s">
        <v>167</v>
      </c>
      <c r="B10" s="44" t="s">
        <v>168</v>
      </c>
      <c r="C10" s="50" t="s">
        <v>120</v>
      </c>
      <c r="D10" s="62" t="s">
        <v>121</v>
      </c>
      <c r="E10" s="45" t="s">
        <v>32</v>
      </c>
      <c r="F10" s="45" t="s">
        <v>33</v>
      </c>
    </row>
    <row r="11" spans="1:6" ht="17" x14ac:dyDescent="0.2">
      <c r="A11" s="44" t="s">
        <v>167</v>
      </c>
      <c r="B11" s="44" t="s">
        <v>168</v>
      </c>
      <c r="C11" s="50" t="s">
        <v>118</v>
      </c>
      <c r="D11" s="62" t="s">
        <v>119</v>
      </c>
      <c r="E11" s="45" t="s">
        <v>32</v>
      </c>
      <c r="F11" s="45" t="s">
        <v>33</v>
      </c>
    </row>
    <row r="12" spans="1:6" x14ac:dyDescent="0.2">
      <c r="A12" s="44" t="s">
        <v>177</v>
      </c>
      <c r="B12" s="44" t="s">
        <v>169</v>
      </c>
      <c r="C12" s="50" t="s">
        <v>194</v>
      </c>
      <c r="D12" s="62"/>
      <c r="E12" s="45" t="s">
        <v>32</v>
      </c>
      <c r="F12" s="45" t="s">
        <v>33</v>
      </c>
    </row>
    <row r="13" spans="1:6" ht="34" x14ac:dyDescent="0.2">
      <c r="A13" s="44" t="s">
        <v>175</v>
      </c>
      <c r="B13" s="44" t="s">
        <v>169</v>
      </c>
      <c r="C13" s="50" t="s">
        <v>208</v>
      </c>
      <c r="D13" s="62" t="s">
        <v>122</v>
      </c>
      <c r="E13" s="45" t="s">
        <v>32</v>
      </c>
      <c r="F13" s="45" t="s">
        <v>33</v>
      </c>
    </row>
    <row r="14" spans="1:6" ht="34" x14ac:dyDescent="0.2">
      <c r="A14" s="44" t="s">
        <v>167</v>
      </c>
      <c r="B14" s="44" t="s">
        <v>169</v>
      </c>
      <c r="C14" s="50" t="s">
        <v>126</v>
      </c>
      <c r="D14" s="62" t="s">
        <v>218</v>
      </c>
      <c r="E14" s="45" t="s">
        <v>32</v>
      </c>
      <c r="F14" s="45" t="s">
        <v>33</v>
      </c>
    </row>
    <row r="15" spans="1:6" ht="17" x14ac:dyDescent="0.2">
      <c r="A15" s="44" t="s">
        <v>175</v>
      </c>
      <c r="B15" s="44" t="s">
        <v>169</v>
      </c>
      <c r="C15" s="50" t="s">
        <v>139</v>
      </c>
      <c r="D15" s="62" t="s">
        <v>140</v>
      </c>
      <c r="E15" s="45" t="s">
        <v>32</v>
      </c>
      <c r="F15" s="45" t="s">
        <v>33</v>
      </c>
    </row>
    <row r="16" spans="1:6" ht="34" x14ac:dyDescent="0.2">
      <c r="A16" s="44" t="s">
        <v>175</v>
      </c>
      <c r="B16" s="44" t="s">
        <v>169</v>
      </c>
      <c r="C16" s="50" t="s">
        <v>124</v>
      </c>
      <c r="D16" s="62" t="s">
        <v>125</v>
      </c>
      <c r="E16" s="45" t="s">
        <v>32</v>
      </c>
      <c r="F16" s="45" t="s">
        <v>33</v>
      </c>
    </row>
    <row r="17" spans="1:6" ht="34" x14ac:dyDescent="0.2">
      <c r="A17" s="44" t="s">
        <v>175</v>
      </c>
      <c r="B17" s="44" t="s">
        <v>169</v>
      </c>
      <c r="C17" s="50" t="s">
        <v>230</v>
      </c>
      <c r="D17" s="62" t="s">
        <v>123</v>
      </c>
      <c r="E17" s="45" t="s">
        <v>32</v>
      </c>
      <c r="F17" s="45" t="s">
        <v>33</v>
      </c>
    </row>
    <row r="18" spans="1:6" ht="17" x14ac:dyDescent="0.2">
      <c r="A18" s="44" t="s">
        <v>167</v>
      </c>
      <c r="B18" s="44" t="s">
        <v>169</v>
      </c>
      <c r="C18" s="50" t="s">
        <v>149</v>
      </c>
      <c r="D18" s="63" t="s">
        <v>223</v>
      </c>
      <c r="E18" s="45" t="s">
        <v>32</v>
      </c>
      <c r="F18" s="45" t="s">
        <v>33</v>
      </c>
    </row>
    <row r="19" spans="1:6" x14ac:dyDescent="0.2">
      <c r="A19" s="44" t="s">
        <v>177</v>
      </c>
      <c r="B19" s="44" t="s">
        <v>170</v>
      </c>
      <c r="C19" s="50" t="s">
        <v>195</v>
      </c>
      <c r="D19" s="62"/>
    </row>
    <row r="20" spans="1:6" ht="34" x14ac:dyDescent="0.2">
      <c r="A20" s="44" t="s">
        <v>175</v>
      </c>
      <c r="B20" s="44" t="s">
        <v>170</v>
      </c>
      <c r="C20" s="50" t="s">
        <v>211</v>
      </c>
      <c r="D20" s="62" t="s">
        <v>212</v>
      </c>
      <c r="E20" s="45" t="s">
        <v>32</v>
      </c>
      <c r="F20" s="45" t="s">
        <v>35</v>
      </c>
    </row>
    <row r="21" spans="1:6" ht="17" x14ac:dyDescent="0.2">
      <c r="A21" s="44" t="s">
        <v>175</v>
      </c>
      <c r="B21" s="44" t="s">
        <v>170</v>
      </c>
      <c r="C21" s="50" t="s">
        <v>213</v>
      </c>
      <c r="D21" s="62" t="s">
        <v>214</v>
      </c>
      <c r="E21" s="45" t="s">
        <v>32</v>
      </c>
      <c r="F21" s="45" t="s">
        <v>35</v>
      </c>
    </row>
    <row r="22" spans="1:6" ht="34" x14ac:dyDescent="0.2">
      <c r="A22" s="44" t="s">
        <v>175</v>
      </c>
      <c r="B22" s="44" t="s">
        <v>170</v>
      </c>
      <c r="C22" s="50" t="s">
        <v>215</v>
      </c>
      <c r="D22" s="62" t="s">
        <v>240</v>
      </c>
      <c r="E22" s="45" t="s">
        <v>32</v>
      </c>
      <c r="F22" s="45" t="s">
        <v>35</v>
      </c>
    </row>
    <row r="23" spans="1:6" ht="17" x14ac:dyDescent="0.2">
      <c r="A23" s="44" t="s">
        <v>175</v>
      </c>
      <c r="B23" s="44" t="s">
        <v>170</v>
      </c>
      <c r="C23" s="50" t="s">
        <v>224</v>
      </c>
      <c r="D23" s="62" t="s">
        <v>150</v>
      </c>
      <c r="E23" s="45" t="s">
        <v>32</v>
      </c>
      <c r="F23" s="45" t="s">
        <v>35</v>
      </c>
    </row>
    <row r="24" spans="1:6" x14ac:dyDescent="0.2">
      <c r="A24" s="44" t="s">
        <v>177</v>
      </c>
      <c r="B24" s="44" t="s">
        <v>171</v>
      </c>
      <c r="C24" s="50" t="s">
        <v>196</v>
      </c>
      <c r="D24" s="62"/>
      <c r="E24" s="45" t="s">
        <v>32</v>
      </c>
      <c r="F24" s="45" t="s">
        <v>35</v>
      </c>
    </row>
    <row r="25" spans="1:6" ht="34" x14ac:dyDescent="0.2">
      <c r="A25" s="44" t="s">
        <v>175</v>
      </c>
      <c r="B25" s="44" t="s">
        <v>171</v>
      </c>
      <c r="C25" s="50" t="s">
        <v>154</v>
      </c>
      <c r="D25" s="62" t="s">
        <v>219</v>
      </c>
      <c r="E25" s="45" t="s">
        <v>32</v>
      </c>
      <c r="F25" s="45" t="s">
        <v>35</v>
      </c>
    </row>
    <row r="26" spans="1:6" ht="34" x14ac:dyDescent="0.2">
      <c r="A26" s="44" t="s">
        <v>175</v>
      </c>
      <c r="B26" s="44" t="s">
        <v>171</v>
      </c>
      <c r="C26" s="50" t="s">
        <v>241</v>
      </c>
      <c r="D26" s="62" t="s">
        <v>127</v>
      </c>
      <c r="E26" s="45" t="s">
        <v>32</v>
      </c>
      <c r="F26" s="45" t="s">
        <v>35</v>
      </c>
    </row>
    <row r="27" spans="1:6" ht="17" x14ac:dyDescent="0.2">
      <c r="A27" s="44" t="s">
        <v>175</v>
      </c>
      <c r="B27" s="44" t="s">
        <v>171</v>
      </c>
      <c r="C27" s="50" t="s">
        <v>128</v>
      </c>
      <c r="D27" s="62" t="s">
        <v>129</v>
      </c>
      <c r="E27" s="45" t="s">
        <v>32</v>
      </c>
      <c r="F27" s="45" t="s">
        <v>35</v>
      </c>
    </row>
    <row r="28" spans="1:6" ht="34" x14ac:dyDescent="0.2">
      <c r="A28" s="44" t="s">
        <v>167</v>
      </c>
      <c r="B28" s="44" t="s">
        <v>171</v>
      </c>
      <c r="C28" s="50" t="s">
        <v>151</v>
      </c>
      <c r="D28" s="62" t="s">
        <v>152</v>
      </c>
      <c r="E28" s="45" t="s">
        <v>36</v>
      </c>
      <c r="F28" s="45" t="s">
        <v>35</v>
      </c>
    </row>
    <row r="29" spans="1:6" ht="17" x14ac:dyDescent="0.2">
      <c r="A29" s="44" t="s">
        <v>167</v>
      </c>
      <c r="B29" s="44" t="s">
        <v>171</v>
      </c>
      <c r="C29" s="50" t="s">
        <v>220</v>
      </c>
      <c r="D29" s="62" t="s">
        <v>221</v>
      </c>
      <c r="E29" s="45" t="s">
        <v>36</v>
      </c>
      <c r="F29" s="45" t="s">
        <v>35</v>
      </c>
    </row>
    <row r="30" spans="1:6" ht="34" x14ac:dyDescent="0.2">
      <c r="A30" s="44" t="s">
        <v>167</v>
      </c>
      <c r="B30" s="44" t="s">
        <v>171</v>
      </c>
      <c r="C30" s="50" t="s">
        <v>185</v>
      </c>
      <c r="D30" s="62" t="s">
        <v>186</v>
      </c>
      <c r="E30" s="45" t="s">
        <v>36</v>
      </c>
      <c r="F30" s="45" t="s">
        <v>35</v>
      </c>
    </row>
    <row r="31" spans="1:6" ht="34" x14ac:dyDescent="0.2">
      <c r="A31" s="44" t="s">
        <v>167</v>
      </c>
      <c r="B31" s="44" t="s">
        <v>171</v>
      </c>
      <c r="C31" s="50" t="s">
        <v>153</v>
      </c>
      <c r="D31" s="62" t="s">
        <v>222</v>
      </c>
      <c r="E31" s="45" t="s">
        <v>36</v>
      </c>
      <c r="F31" s="45" t="s">
        <v>35</v>
      </c>
    </row>
    <row r="32" spans="1:6" ht="34" x14ac:dyDescent="0.2">
      <c r="A32" s="44" t="s">
        <v>167</v>
      </c>
      <c r="B32" s="44" t="s">
        <v>171</v>
      </c>
      <c r="C32" s="50" t="s">
        <v>187</v>
      </c>
      <c r="D32" s="62" t="s">
        <v>188</v>
      </c>
      <c r="E32" s="45" t="s">
        <v>36</v>
      </c>
      <c r="F32" s="45" t="s">
        <v>35</v>
      </c>
    </row>
    <row r="33" spans="1:6" ht="17" x14ac:dyDescent="0.2">
      <c r="A33" s="44" t="s">
        <v>167</v>
      </c>
      <c r="B33" s="44" t="s">
        <v>171</v>
      </c>
      <c r="C33" s="50" t="s">
        <v>189</v>
      </c>
      <c r="D33" s="62" t="s">
        <v>190</v>
      </c>
      <c r="E33" s="45" t="s">
        <v>36</v>
      </c>
      <c r="F33" s="45" t="s">
        <v>35</v>
      </c>
    </row>
    <row r="34" spans="1:6" x14ac:dyDescent="0.2">
      <c r="A34" s="44" t="s">
        <v>177</v>
      </c>
      <c r="B34" s="44" t="s">
        <v>172</v>
      </c>
      <c r="C34" s="50" t="s">
        <v>197</v>
      </c>
      <c r="D34" s="62"/>
      <c r="E34" s="45" t="s">
        <v>32</v>
      </c>
      <c r="F34" s="45" t="s">
        <v>37</v>
      </c>
    </row>
    <row r="35" spans="1:6" ht="51" x14ac:dyDescent="0.2">
      <c r="A35" s="44" t="s">
        <v>175</v>
      </c>
      <c r="B35" s="44" t="s">
        <v>172</v>
      </c>
      <c r="C35" s="50" t="s">
        <v>209</v>
      </c>
      <c r="D35" s="62" t="s">
        <v>210</v>
      </c>
      <c r="E35" s="45" t="s">
        <v>32</v>
      </c>
      <c r="F35" s="45" t="s">
        <v>37</v>
      </c>
    </row>
    <row r="36" spans="1:6" ht="34" x14ac:dyDescent="0.2">
      <c r="A36" s="44" t="s">
        <v>175</v>
      </c>
      <c r="B36" s="44" t="s">
        <v>172</v>
      </c>
      <c r="C36" s="50" t="s">
        <v>141</v>
      </c>
      <c r="D36" s="62" t="s">
        <v>130</v>
      </c>
      <c r="E36" s="45" t="s">
        <v>32</v>
      </c>
      <c r="F36" s="45" t="s">
        <v>37</v>
      </c>
    </row>
    <row r="37" spans="1:6" ht="34" x14ac:dyDescent="0.2">
      <c r="A37" s="44" t="s">
        <v>175</v>
      </c>
      <c r="B37" s="44" t="s">
        <v>172</v>
      </c>
      <c r="C37" s="50" t="s">
        <v>242</v>
      </c>
      <c r="D37" s="62" t="s">
        <v>217</v>
      </c>
      <c r="E37" s="45" t="s">
        <v>32</v>
      </c>
      <c r="F37" s="45" t="s">
        <v>37</v>
      </c>
    </row>
    <row r="38" spans="1:6" ht="17" x14ac:dyDescent="0.2">
      <c r="A38" s="44" t="s">
        <v>175</v>
      </c>
      <c r="B38" s="44" t="s">
        <v>172</v>
      </c>
      <c r="C38" s="50" t="s">
        <v>155</v>
      </c>
      <c r="D38" s="62" t="s">
        <v>225</v>
      </c>
      <c r="E38" s="45" t="s">
        <v>32</v>
      </c>
      <c r="F38" s="45" t="s">
        <v>37</v>
      </c>
    </row>
    <row r="39" spans="1:6" ht="34" x14ac:dyDescent="0.2">
      <c r="A39" s="44" t="s">
        <v>167</v>
      </c>
      <c r="B39" s="44" t="s">
        <v>172</v>
      </c>
      <c r="C39" s="50" t="s">
        <v>156</v>
      </c>
      <c r="D39" s="62" t="s">
        <v>157</v>
      </c>
      <c r="E39" s="45" t="s">
        <v>32</v>
      </c>
      <c r="F39" s="45" t="s">
        <v>37</v>
      </c>
    </row>
    <row r="40" spans="1:6" ht="68" x14ac:dyDescent="0.2">
      <c r="A40" s="44" t="s">
        <v>167</v>
      </c>
      <c r="B40" s="51" t="s">
        <v>172</v>
      </c>
      <c r="C40" s="52" t="s">
        <v>227</v>
      </c>
      <c r="D40" s="64" t="s">
        <v>158</v>
      </c>
      <c r="E40" s="45" t="s">
        <v>32</v>
      </c>
      <c r="F40" s="45" t="s">
        <v>37</v>
      </c>
    </row>
    <row r="41" spans="1:6" x14ac:dyDescent="0.2">
      <c r="A41" s="44" t="s">
        <v>177</v>
      </c>
      <c r="B41" s="44" t="s">
        <v>173</v>
      </c>
      <c r="C41" s="50" t="s">
        <v>198</v>
      </c>
      <c r="D41" s="62"/>
      <c r="E41" s="45" t="s">
        <v>32</v>
      </c>
      <c r="F41" s="45" t="s">
        <v>37</v>
      </c>
    </row>
    <row r="42" spans="1:6" ht="17" x14ac:dyDescent="0.2">
      <c r="A42" s="44" t="s">
        <v>175</v>
      </c>
      <c r="B42" s="44" t="s">
        <v>173</v>
      </c>
      <c r="C42" s="50" t="s">
        <v>137</v>
      </c>
      <c r="D42" s="62" t="s">
        <v>138</v>
      </c>
      <c r="E42" s="45" t="s">
        <v>32</v>
      </c>
      <c r="F42" s="45" t="s">
        <v>37</v>
      </c>
    </row>
    <row r="43" spans="1:6" ht="34" x14ac:dyDescent="0.2">
      <c r="A43" s="44" t="s">
        <v>175</v>
      </c>
      <c r="B43" s="44" t="s">
        <v>173</v>
      </c>
      <c r="C43" s="50" t="s">
        <v>132</v>
      </c>
      <c r="D43" s="62" t="s">
        <v>133</v>
      </c>
      <c r="E43" s="45" t="s">
        <v>32</v>
      </c>
      <c r="F43" s="45" t="s">
        <v>37</v>
      </c>
    </row>
    <row r="44" spans="1:6" ht="51" x14ac:dyDescent="0.2">
      <c r="A44" s="44" t="s">
        <v>175</v>
      </c>
      <c r="B44" s="44" t="s">
        <v>173</v>
      </c>
      <c r="C44" s="50" t="s">
        <v>134</v>
      </c>
      <c r="D44" s="62" t="s">
        <v>226</v>
      </c>
      <c r="E44" s="45" t="s">
        <v>34</v>
      </c>
      <c r="F44" s="45" t="s">
        <v>37</v>
      </c>
    </row>
    <row r="45" spans="1:6" ht="34" x14ac:dyDescent="0.2">
      <c r="A45" s="44" t="s">
        <v>167</v>
      </c>
      <c r="B45" s="44" t="s">
        <v>173</v>
      </c>
      <c r="C45" s="50" t="s">
        <v>162</v>
      </c>
      <c r="D45" s="62" t="s">
        <v>163</v>
      </c>
      <c r="E45" s="45" t="s">
        <v>38</v>
      </c>
      <c r="F45" s="45" t="s">
        <v>37</v>
      </c>
    </row>
    <row r="46" spans="1:6" ht="34" x14ac:dyDescent="0.2">
      <c r="A46" s="44" t="s">
        <v>167</v>
      </c>
      <c r="B46" s="44" t="s">
        <v>173</v>
      </c>
      <c r="C46" s="50" t="s">
        <v>160</v>
      </c>
      <c r="D46" s="62" t="s">
        <v>161</v>
      </c>
      <c r="E46" s="45" t="s">
        <v>38</v>
      </c>
      <c r="F46" s="45" t="s">
        <v>37</v>
      </c>
    </row>
    <row r="47" spans="1:6" ht="17" x14ac:dyDescent="0.2">
      <c r="A47" s="44" t="s">
        <v>167</v>
      </c>
      <c r="B47" s="51" t="s">
        <v>173</v>
      </c>
      <c r="C47" s="52" t="s">
        <v>159</v>
      </c>
      <c r="D47" s="64" t="s">
        <v>228</v>
      </c>
      <c r="E47" s="45" t="s">
        <v>38</v>
      </c>
      <c r="F47" s="45" t="s">
        <v>37</v>
      </c>
    </row>
    <row r="48" spans="1:6" ht="17" x14ac:dyDescent="0.2">
      <c r="A48" s="44" t="s">
        <v>167</v>
      </c>
      <c r="B48" s="51" t="s">
        <v>173</v>
      </c>
      <c r="C48" s="52" t="s">
        <v>244</v>
      </c>
      <c r="D48" s="64" t="s">
        <v>229</v>
      </c>
      <c r="E48" s="45" t="s">
        <v>38</v>
      </c>
      <c r="F48" s="45" t="s">
        <v>37</v>
      </c>
    </row>
    <row r="49" spans="1:6" ht="34" x14ac:dyDescent="0.2">
      <c r="A49" s="44" t="s">
        <v>167</v>
      </c>
      <c r="B49" s="44" t="s">
        <v>173</v>
      </c>
      <c r="C49" s="50" t="s">
        <v>164</v>
      </c>
      <c r="D49" s="62" t="s">
        <v>131</v>
      </c>
      <c r="E49" s="45" t="s">
        <v>34</v>
      </c>
      <c r="F49" s="45" t="s">
        <v>37</v>
      </c>
    </row>
    <row r="50" spans="1:6" x14ac:dyDescent="0.2">
      <c r="C50" s="50"/>
      <c r="D50" s="62"/>
    </row>
    <row r="51" spans="1:6" x14ac:dyDescent="0.2">
      <c r="C51" s="50"/>
      <c r="D51" s="62"/>
    </row>
    <row r="52" spans="1:6" x14ac:dyDescent="0.2">
      <c r="C52" s="50"/>
      <c r="D52" s="62"/>
    </row>
    <row r="53" spans="1:6" x14ac:dyDescent="0.2">
      <c r="C53" s="50"/>
      <c r="D53" s="62"/>
    </row>
    <row r="54" spans="1:6" x14ac:dyDescent="0.2">
      <c r="B54" s="51"/>
      <c r="C54" s="52"/>
      <c r="D54" s="64"/>
    </row>
    <row r="55" spans="1:6" x14ac:dyDescent="0.2">
      <c r="C55" s="50"/>
      <c r="D55" s="62"/>
    </row>
    <row r="56" spans="1:6" x14ac:dyDescent="0.2">
      <c r="C56" s="50"/>
      <c r="D56" s="62"/>
    </row>
    <row r="57" spans="1:6" x14ac:dyDescent="0.2">
      <c r="C57" s="50"/>
      <c r="D57" s="62"/>
    </row>
    <row r="58" spans="1:6" x14ac:dyDescent="0.2">
      <c r="C58" s="50"/>
      <c r="D58" s="62"/>
    </row>
    <row r="59" spans="1:6" x14ac:dyDescent="0.2">
      <c r="B59" s="51"/>
      <c r="C59" s="52"/>
      <c r="D59" s="64"/>
    </row>
    <row r="60" spans="1:6" x14ac:dyDescent="0.2">
      <c r="B60" s="51"/>
      <c r="C60" s="52"/>
      <c r="D60" s="64"/>
    </row>
    <row r="61" spans="1:6" x14ac:dyDescent="0.2">
      <c r="C61" s="50"/>
      <c r="D61" s="62"/>
    </row>
    <row r="62" spans="1:6" x14ac:dyDescent="0.2">
      <c r="C62" s="50"/>
      <c r="D62" s="62"/>
    </row>
    <row r="63" spans="1:6" x14ac:dyDescent="0.2">
      <c r="C63" s="50"/>
      <c r="D63" s="62"/>
    </row>
    <row r="64" spans="1:6" x14ac:dyDescent="0.2">
      <c r="B64" s="51"/>
      <c r="C64" s="52"/>
      <c r="D64" s="64"/>
    </row>
    <row r="65" spans="2:4" x14ac:dyDescent="0.2">
      <c r="C65" s="50"/>
      <c r="D65" s="62"/>
    </row>
    <row r="66" spans="2:4" x14ac:dyDescent="0.2">
      <c r="C66" s="50"/>
      <c r="D66" s="62"/>
    </row>
    <row r="67" spans="2:4" x14ac:dyDescent="0.2">
      <c r="C67" s="50"/>
      <c r="D67" s="62"/>
    </row>
    <row r="68" spans="2:4" x14ac:dyDescent="0.2">
      <c r="B68" s="51"/>
      <c r="C68" s="52"/>
      <c r="D68" s="64"/>
    </row>
    <row r="69" spans="2:4" x14ac:dyDescent="0.2">
      <c r="C69" s="50"/>
      <c r="D69" s="62"/>
    </row>
    <row r="70" spans="2:4" x14ac:dyDescent="0.2">
      <c r="B70" s="51"/>
      <c r="C70" s="52"/>
      <c r="D70" s="64"/>
    </row>
    <row r="71" spans="2:4" x14ac:dyDescent="0.2">
      <c r="C71" s="50"/>
      <c r="D71" s="62"/>
    </row>
    <row r="72" spans="2:4" x14ac:dyDescent="0.2">
      <c r="C72" s="50"/>
      <c r="D72" s="62"/>
    </row>
    <row r="73" spans="2:4" x14ac:dyDescent="0.2">
      <c r="C73" s="50"/>
      <c r="D73" s="62"/>
    </row>
    <row r="74" spans="2:4" x14ac:dyDescent="0.2">
      <c r="C74" s="50"/>
      <c r="D74" s="62"/>
    </row>
    <row r="75" spans="2:4" x14ac:dyDescent="0.2">
      <c r="C75" s="50"/>
      <c r="D75" s="62"/>
    </row>
    <row r="76" spans="2:4" x14ac:dyDescent="0.2">
      <c r="C76" s="50"/>
      <c r="D76" s="62"/>
    </row>
    <row r="77" spans="2:4" x14ac:dyDescent="0.2">
      <c r="C77" s="50"/>
      <c r="D77" s="62"/>
    </row>
    <row r="78" spans="2:4" x14ac:dyDescent="0.2">
      <c r="C78" s="50"/>
      <c r="D78" s="62"/>
    </row>
    <row r="79" spans="2:4" x14ac:dyDescent="0.2">
      <c r="C79" s="50"/>
      <c r="D79" s="62"/>
    </row>
    <row r="80" spans="2:4" x14ac:dyDescent="0.2">
      <c r="C80" s="50"/>
      <c r="D80" s="62"/>
    </row>
    <row r="81" spans="3:4" x14ac:dyDescent="0.2">
      <c r="C81" s="50"/>
      <c r="D81" s="62"/>
    </row>
    <row r="82" spans="3:4" x14ac:dyDescent="0.2">
      <c r="C82" s="50"/>
      <c r="D82" s="62"/>
    </row>
    <row r="83" spans="3:4" x14ac:dyDescent="0.2">
      <c r="C83" s="50"/>
      <c r="D83" s="62"/>
    </row>
    <row r="84" spans="3:4" x14ac:dyDescent="0.2">
      <c r="C84" s="50"/>
      <c r="D84" s="62"/>
    </row>
    <row r="85" spans="3:4" x14ac:dyDescent="0.2">
      <c r="C85" s="50"/>
      <c r="D85" s="62"/>
    </row>
    <row r="86" spans="3:4" x14ac:dyDescent="0.2">
      <c r="C86" s="50"/>
      <c r="D86" s="62"/>
    </row>
    <row r="87" spans="3:4" x14ac:dyDescent="0.2">
      <c r="C87" s="50"/>
      <c r="D87" s="62"/>
    </row>
    <row r="88" spans="3:4" x14ac:dyDescent="0.2">
      <c r="C88" s="50"/>
      <c r="D88" s="62"/>
    </row>
    <row r="89" spans="3:4" x14ac:dyDescent="0.2">
      <c r="C89" s="50"/>
      <c r="D89" s="62"/>
    </row>
    <row r="90" spans="3:4" x14ac:dyDescent="0.2">
      <c r="C90" s="50"/>
      <c r="D90" s="62"/>
    </row>
    <row r="91" spans="3:4" x14ac:dyDescent="0.2">
      <c r="C91" s="50"/>
      <c r="D91" s="62"/>
    </row>
    <row r="92" spans="3:4" x14ac:dyDescent="0.2">
      <c r="C92" s="50"/>
      <c r="D92" s="62"/>
    </row>
    <row r="93" spans="3:4" x14ac:dyDescent="0.2">
      <c r="C93" s="50"/>
      <c r="D93" s="62"/>
    </row>
    <row r="94" spans="3:4" x14ac:dyDescent="0.2">
      <c r="C94" s="50"/>
      <c r="D94" s="62"/>
    </row>
    <row r="95" spans="3:4" x14ac:dyDescent="0.2">
      <c r="C95" s="50"/>
      <c r="D95" s="62"/>
    </row>
    <row r="96" spans="3:4" x14ac:dyDescent="0.2">
      <c r="C96" s="50"/>
      <c r="D96" s="62"/>
    </row>
    <row r="97" spans="3:4" x14ac:dyDescent="0.2">
      <c r="C97" s="50"/>
      <c r="D97" s="62"/>
    </row>
    <row r="98" spans="3:4" x14ac:dyDescent="0.2">
      <c r="C98" s="50"/>
      <c r="D98" s="62"/>
    </row>
    <row r="99" spans="3:4" x14ac:dyDescent="0.2">
      <c r="C99" s="50"/>
      <c r="D99" s="62"/>
    </row>
    <row r="100" spans="3:4" x14ac:dyDescent="0.2">
      <c r="C100" s="50"/>
      <c r="D100" s="62"/>
    </row>
    <row r="101" spans="3:4" x14ac:dyDescent="0.2">
      <c r="C101" s="50"/>
      <c r="D101" s="62"/>
    </row>
    <row r="102" spans="3:4" x14ac:dyDescent="0.2">
      <c r="C102" s="50"/>
      <c r="D102" s="62"/>
    </row>
    <row r="103" spans="3:4" x14ac:dyDescent="0.2">
      <c r="C103" s="50"/>
      <c r="D103" s="62"/>
    </row>
    <row r="104" spans="3:4" x14ac:dyDescent="0.2">
      <c r="C104" s="50"/>
      <c r="D104" s="62"/>
    </row>
    <row r="105" spans="3:4" x14ac:dyDescent="0.2">
      <c r="C105" s="50"/>
      <c r="D105" s="62"/>
    </row>
    <row r="106" spans="3:4" x14ac:dyDescent="0.2">
      <c r="C106" s="50"/>
      <c r="D106" s="62"/>
    </row>
    <row r="107" spans="3:4" x14ac:dyDescent="0.2">
      <c r="C107" s="50"/>
      <c r="D107" s="62"/>
    </row>
    <row r="108" spans="3:4" x14ac:dyDescent="0.2">
      <c r="C108" s="50"/>
      <c r="D108" s="62"/>
    </row>
    <row r="109" spans="3:4" x14ac:dyDescent="0.2">
      <c r="C109" s="50"/>
      <c r="D109" s="62"/>
    </row>
    <row r="110" spans="3:4" x14ac:dyDescent="0.2">
      <c r="C110" s="50"/>
      <c r="D110" s="62"/>
    </row>
    <row r="111" spans="3:4" x14ac:dyDescent="0.2">
      <c r="C111" s="50"/>
      <c r="D111" s="62"/>
    </row>
    <row r="112" spans="3:4" x14ac:dyDescent="0.2">
      <c r="C112" s="50"/>
      <c r="D112" s="62"/>
    </row>
    <row r="113" spans="1:4" x14ac:dyDescent="0.2">
      <c r="C113" s="50"/>
      <c r="D113" s="62"/>
    </row>
    <row r="114" spans="1:4" x14ac:dyDescent="0.2">
      <c r="A114" s="51"/>
      <c r="B114" s="51"/>
      <c r="C114" s="52"/>
      <c r="D114" s="64"/>
    </row>
    <row r="115" spans="1:4" x14ac:dyDescent="0.2">
      <c r="A115" s="51"/>
      <c r="B115" s="51"/>
      <c r="C115" s="52"/>
      <c r="D115" s="64"/>
    </row>
    <row r="116" spans="1:4" x14ac:dyDescent="0.2">
      <c r="A116" s="51"/>
      <c r="B116" s="51"/>
      <c r="C116" s="52"/>
      <c r="D116" s="64"/>
    </row>
    <row r="117" spans="1:4" x14ac:dyDescent="0.2">
      <c r="A117" s="51"/>
      <c r="B117" s="51"/>
      <c r="C117" s="52"/>
      <c r="D117" s="64"/>
    </row>
    <row r="118" spans="1:4" x14ac:dyDescent="0.2">
      <c r="A118" s="51"/>
      <c r="B118" s="51"/>
      <c r="C118" s="52"/>
      <c r="D118" s="64"/>
    </row>
    <row r="119" spans="1:4" x14ac:dyDescent="0.2">
      <c r="A119" s="51"/>
      <c r="B119" s="51"/>
      <c r="C119" s="52"/>
      <c r="D119" s="64"/>
    </row>
    <row r="120" spans="1:4" x14ac:dyDescent="0.2">
      <c r="A120" s="51"/>
      <c r="B120" s="51"/>
      <c r="C120" s="52"/>
      <c r="D120" s="64"/>
    </row>
    <row r="121" spans="1:4" x14ac:dyDescent="0.2">
      <c r="A121" s="51"/>
      <c r="B121" s="51"/>
      <c r="C121" s="52"/>
      <c r="D121" s="64"/>
    </row>
    <row r="122" spans="1:4" x14ac:dyDescent="0.2">
      <c r="A122" s="51"/>
      <c r="B122" s="51"/>
      <c r="C122" s="52"/>
      <c r="D122" s="64"/>
    </row>
    <row r="123" spans="1:4" x14ac:dyDescent="0.2">
      <c r="A123" s="51"/>
      <c r="B123" s="51"/>
      <c r="C123" s="52"/>
      <c r="D123" s="64"/>
    </row>
    <row r="124" spans="1:4" x14ac:dyDescent="0.2">
      <c r="A124" s="51"/>
      <c r="B124" s="51"/>
      <c r="C124" s="52"/>
      <c r="D124" s="64"/>
    </row>
    <row r="125" spans="1:4" x14ac:dyDescent="0.2">
      <c r="A125" s="51"/>
      <c r="B125" s="51"/>
      <c r="C125" s="52"/>
      <c r="D125" s="64"/>
    </row>
    <row r="126" spans="1:4" x14ac:dyDescent="0.2">
      <c r="A126" s="51"/>
      <c r="B126" s="51"/>
      <c r="C126" s="52"/>
      <c r="D126" s="64"/>
    </row>
    <row r="127" spans="1:4" x14ac:dyDescent="0.2">
      <c r="A127" s="51"/>
      <c r="B127" s="51"/>
      <c r="C127" s="52"/>
      <c r="D127" s="64"/>
    </row>
    <row r="128" spans="1:4" x14ac:dyDescent="0.2">
      <c r="A128" s="51"/>
      <c r="B128" s="51"/>
      <c r="C128" s="52"/>
      <c r="D128" s="64"/>
    </row>
    <row r="129" spans="1:6" x14ac:dyDescent="0.2">
      <c r="A129" s="51"/>
      <c r="B129" s="51"/>
      <c r="C129" s="52"/>
      <c r="D129" s="64"/>
    </row>
    <row r="130" spans="1:6" x14ac:dyDescent="0.2">
      <c r="A130" s="51"/>
      <c r="B130" s="51"/>
      <c r="C130" s="52"/>
      <c r="D130" s="64"/>
    </row>
    <row r="131" spans="1:6" x14ac:dyDescent="0.2">
      <c r="A131" s="51"/>
      <c r="B131" s="51"/>
      <c r="C131" s="52"/>
      <c r="D131" s="64"/>
    </row>
    <row r="132" spans="1:6" x14ac:dyDescent="0.2">
      <c r="A132" s="51"/>
      <c r="B132" s="51"/>
      <c r="C132" s="52"/>
      <c r="D132" s="64"/>
    </row>
    <row r="133" spans="1:6" x14ac:dyDescent="0.2">
      <c r="A133" s="51"/>
      <c r="B133" s="51"/>
      <c r="C133" s="52"/>
      <c r="D133" s="64"/>
    </row>
    <row r="134" spans="1:6" x14ac:dyDescent="0.2">
      <c r="A134" s="51"/>
      <c r="B134" s="51"/>
      <c r="C134" s="52"/>
      <c r="D134" s="64"/>
    </row>
    <row r="135" spans="1:6" x14ac:dyDescent="0.2">
      <c r="C135" s="44"/>
      <c r="D135" s="63"/>
    </row>
    <row r="136" spans="1:6" x14ac:dyDescent="0.2">
      <c r="C136" s="44"/>
      <c r="D136" s="63"/>
    </row>
    <row r="137" spans="1:6" x14ac:dyDescent="0.2">
      <c r="A137" s="51"/>
      <c r="B137" s="51"/>
      <c r="C137" s="52"/>
      <c r="D137" s="64"/>
    </row>
    <row r="138" spans="1:6" x14ac:dyDescent="0.2">
      <c r="A138" s="51"/>
      <c r="B138" s="51"/>
      <c r="C138" s="52"/>
      <c r="D138" s="64"/>
    </row>
    <row r="139" spans="1:6" x14ac:dyDescent="0.2">
      <c r="C139" s="44"/>
      <c r="D139" s="63"/>
    </row>
    <row r="140" spans="1:6" x14ac:dyDescent="0.2">
      <c r="A140" s="51"/>
      <c r="B140" s="51"/>
      <c r="C140" s="52"/>
      <c r="D140" s="64"/>
    </row>
    <row r="141" spans="1:6" x14ac:dyDescent="0.2">
      <c r="A141" s="51"/>
      <c r="B141" s="51"/>
      <c r="C141" s="52"/>
      <c r="D141" s="64"/>
    </row>
    <row r="142" spans="1:6" x14ac:dyDescent="0.2">
      <c r="C142" s="44"/>
      <c r="D142" s="63"/>
      <c r="E142" s="53"/>
      <c r="F142" s="53"/>
    </row>
    <row r="143" spans="1:6" x14ac:dyDescent="0.2">
      <c r="C143" s="44"/>
      <c r="D143" s="63"/>
      <c r="E143" s="53"/>
      <c r="F143" s="53"/>
    </row>
    <row r="144" spans="1:6" x14ac:dyDescent="0.2">
      <c r="C144" s="44"/>
      <c r="D144" s="63"/>
      <c r="E144" s="53"/>
      <c r="F144" s="53"/>
    </row>
    <row r="145" spans="3:6" x14ac:dyDescent="0.2">
      <c r="C145" s="44"/>
      <c r="D145" s="63"/>
      <c r="E145" s="53"/>
      <c r="F145" s="53"/>
    </row>
    <row r="146" spans="3:6" x14ac:dyDescent="0.2">
      <c r="C146" s="50"/>
      <c r="D146" s="63"/>
    </row>
    <row r="147" spans="3:6" x14ac:dyDescent="0.2">
      <c r="C147" s="44"/>
      <c r="D147" s="63"/>
      <c r="E147" s="53"/>
      <c r="F147" s="53"/>
    </row>
    <row r="148" spans="3:6" x14ac:dyDescent="0.2">
      <c r="C148" s="44"/>
      <c r="D148" s="63"/>
      <c r="E148" s="53"/>
      <c r="F148" s="53"/>
    </row>
    <row r="149" spans="3:6" x14ac:dyDescent="0.2">
      <c r="C149" s="44"/>
      <c r="D149" s="63"/>
      <c r="E149" s="53"/>
      <c r="F149" s="53"/>
    </row>
    <row r="150" spans="3:6" x14ac:dyDescent="0.2">
      <c r="C150" s="44"/>
      <c r="D150" s="63"/>
      <c r="E150" s="53"/>
      <c r="F150" s="53"/>
    </row>
    <row r="151" spans="3:6" x14ac:dyDescent="0.2">
      <c r="C151" s="44"/>
      <c r="D151" s="63"/>
    </row>
    <row r="152" spans="3:6" x14ac:dyDescent="0.2">
      <c r="C152" s="44"/>
      <c r="D152" s="63"/>
    </row>
    <row r="153" spans="3:6" x14ac:dyDescent="0.2">
      <c r="C153" s="44"/>
      <c r="D153" s="63"/>
    </row>
    <row r="154" spans="3:6" x14ac:dyDescent="0.2">
      <c r="C154" s="44"/>
      <c r="D154" s="63"/>
    </row>
    <row r="155" spans="3:6" x14ac:dyDescent="0.2">
      <c r="C155" s="44"/>
      <c r="D155" s="63"/>
    </row>
    <row r="156" spans="3:6" x14ac:dyDescent="0.2">
      <c r="C156" s="44"/>
      <c r="D156" s="63"/>
    </row>
    <row r="157" spans="3:6" x14ac:dyDescent="0.2">
      <c r="C157" s="44"/>
      <c r="D157" s="63"/>
    </row>
    <row r="158" spans="3:6" x14ac:dyDescent="0.2">
      <c r="C158" s="44"/>
      <c r="D158" s="63"/>
    </row>
    <row r="159" spans="3:6" x14ac:dyDescent="0.2">
      <c r="C159" s="44"/>
      <c r="D159" s="63"/>
    </row>
    <row r="160" spans="3:6" x14ac:dyDescent="0.2">
      <c r="C160" s="44"/>
      <c r="D160" s="63"/>
    </row>
    <row r="161" spans="3:4" x14ac:dyDescent="0.2">
      <c r="C161" s="44"/>
      <c r="D161" s="63"/>
    </row>
    <row r="162" spans="3:4" x14ac:dyDescent="0.2">
      <c r="C162" s="44"/>
      <c r="D162" s="63"/>
    </row>
    <row r="163" spans="3:4" x14ac:dyDescent="0.2">
      <c r="C163" s="44"/>
      <c r="D163" s="63"/>
    </row>
    <row r="164" spans="3:4" x14ac:dyDescent="0.2">
      <c r="C164" s="44"/>
      <c r="D164" s="63"/>
    </row>
    <row r="165" spans="3:4" x14ac:dyDescent="0.2">
      <c r="C165" s="44"/>
      <c r="D165" s="63"/>
    </row>
    <row r="166" spans="3:4" x14ac:dyDescent="0.2">
      <c r="C166" s="44"/>
      <c r="D166" s="63"/>
    </row>
    <row r="167" spans="3:4" x14ac:dyDescent="0.2">
      <c r="C167" s="44"/>
      <c r="D167" s="63"/>
    </row>
    <row r="168" spans="3:4" x14ac:dyDescent="0.2">
      <c r="C168" s="44"/>
      <c r="D168" s="63"/>
    </row>
    <row r="169" spans="3:4" x14ac:dyDescent="0.2">
      <c r="C169" s="44"/>
      <c r="D169" s="63"/>
    </row>
  </sheetData>
  <pageMargins left="0.75" right="0.75" top="1" bottom="1" header="0.5" footer="0.5"/>
  <pageSetup orientation="portrait" horizontalDpi="4294967292" verticalDpi="4294967292"/>
  <tableParts count="1">
    <tablePart r:id="rId1"/>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4B5BF63-950A-2D4C-9BE1-07DBBFA1E18F}">
            <xm:f>NOT(ISERROR(SEARCH("|",C6)))</xm:f>
            <xm:f>"|"</xm:f>
            <x14:dxf>
              <font>
                <b/>
                <i val="0"/>
                <color theme="4" tint="-0.24994659260841701"/>
              </font>
            </x14:dxf>
          </x14:cfRule>
          <x14:cfRule type="containsText" priority="4" operator="containsText" id="{25A7E227-301C-354E-8DA8-3AB7C8CC702C}">
            <xm:f>NOT(ISERROR(SEARCH("+",C6)))</xm:f>
            <xm:f>"+"</xm:f>
            <x14:dxf>
              <font>
                <b val="0"/>
                <i val="0"/>
                <color rgb="FFFF0000"/>
              </font>
            </x14:dxf>
          </x14:cfRule>
          <xm:sqref>C6:C150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BF88-7093-2941-AD4B-3EBDE4CDCBDD}">
  <sheetPr>
    <pageSetUpPr fitToPage="1"/>
  </sheetPr>
  <dimension ref="A1:K150"/>
  <sheetViews>
    <sheetView zoomScale="125" zoomScaleNormal="125" zoomScalePageLayoutView="150" workbookViewId="0">
      <pane xSplit="3" ySplit="5" topLeftCell="D6" activePane="bottomRight" state="frozenSplit"/>
      <selection pane="topRight" activeCell="C1" sqref="C1"/>
      <selection pane="bottomLeft" activeCell="A9" sqref="A9"/>
      <selection pane="bottomRight" activeCell="C20" sqref="C20"/>
    </sheetView>
  </sheetViews>
  <sheetFormatPr baseColWidth="10" defaultColWidth="10.83203125" defaultRowHeight="16" x14ac:dyDescent="0.2"/>
  <cols>
    <col min="1" max="1" width="9.83203125" style="20" customWidth="1"/>
    <col min="2" max="2" width="11.5" style="21" bestFit="1" customWidth="1"/>
    <col min="3" max="3" width="31.33203125" bestFit="1" customWidth="1"/>
    <col min="4" max="4" width="8.83203125" style="2" customWidth="1"/>
    <col min="5" max="6" width="15.83203125" style="13" customWidth="1"/>
    <col min="7" max="7" width="15.83203125" style="43" customWidth="1"/>
    <col min="8" max="8" width="10.83203125" customWidth="1"/>
    <col min="9" max="10" width="15.83203125" style="13" customWidth="1"/>
    <col min="11" max="11" width="8.33203125" style="2" customWidth="1"/>
    <col min="12" max="12" width="10.83203125" customWidth="1"/>
  </cols>
  <sheetData>
    <row r="1" spans="1:11" ht="19" x14ac:dyDescent="0.2">
      <c r="A1" s="33" t="s">
        <v>146</v>
      </c>
      <c r="D1" s="10"/>
      <c r="E1" s="12"/>
      <c r="G1" s="13"/>
      <c r="K1"/>
    </row>
    <row r="2" spans="1:11" ht="19" x14ac:dyDescent="0.2">
      <c r="A2" s="34" t="s">
        <v>181</v>
      </c>
      <c r="C2" s="24"/>
      <c r="D2"/>
      <c r="G2" s="13"/>
      <c r="K2"/>
    </row>
    <row r="3" spans="1:11" ht="17" thickBot="1" x14ac:dyDescent="0.25">
      <c r="A3" s="21"/>
      <c r="C3" s="11"/>
      <c r="D3"/>
      <c r="G3" s="13"/>
      <c r="K3"/>
    </row>
    <row r="4" spans="1:11" ht="16" customHeight="1" thickBot="1" x14ac:dyDescent="0.25">
      <c r="A4" s="71" t="s">
        <v>174</v>
      </c>
      <c r="B4" s="72"/>
      <c r="C4" s="25" t="s">
        <v>3</v>
      </c>
      <c r="D4" s="73" t="s">
        <v>145</v>
      </c>
      <c r="E4" s="74"/>
      <c r="F4" s="74"/>
      <c r="G4" s="75"/>
      <c r="H4" s="73" t="s">
        <v>113</v>
      </c>
      <c r="I4" s="74"/>
      <c r="J4" s="75"/>
      <c r="K4"/>
    </row>
    <row r="5" spans="1:11" s="32" customFormat="1" x14ac:dyDescent="0.2">
      <c r="A5" s="65" t="s">
        <v>165</v>
      </c>
      <c r="B5" s="66" t="s">
        <v>166</v>
      </c>
      <c r="C5" s="67" t="s">
        <v>143</v>
      </c>
      <c r="D5" s="68" t="s">
        <v>5</v>
      </c>
      <c r="E5" s="69" t="s">
        <v>4</v>
      </c>
      <c r="F5" s="69" t="s">
        <v>6</v>
      </c>
      <c r="G5" s="70" t="s">
        <v>7</v>
      </c>
      <c r="H5" s="68" t="s">
        <v>135</v>
      </c>
      <c r="I5" s="69" t="s">
        <v>13</v>
      </c>
      <c r="J5" s="70" t="s">
        <v>14</v>
      </c>
    </row>
    <row r="6" spans="1:11" ht="16" customHeight="1" x14ac:dyDescent="0.2">
      <c r="A6" s="30" t="str">
        <f>IF(ISBLANK(definitions!A6),"",definitions!A6)</f>
        <v>| FACET</v>
      </c>
      <c r="B6" s="41" t="str">
        <f>IF(ISBLANK(definitions!B6),"",definitions!B6)</f>
        <v>1. DISCOVER</v>
      </c>
      <c r="C6" s="27" t="str">
        <f>IF(ISBLANK(definitions!C6),"",definitions!C6)</f>
        <v>| DISCOVER new market problems</v>
      </c>
      <c r="D6" s="42" t="str">
        <f t="shared" ref="D6:D69" si="0">IFERROR((VLOOKUP($E6,rating_val,2,FALSE)-VLOOKUP($F6,assess_val,2,FALSE)),"")</f>
        <v/>
      </c>
      <c r="E6" s="31"/>
      <c r="F6" s="31"/>
      <c r="G6" s="38"/>
      <c r="H6" s="42" t="str">
        <f t="shared" ref="H6:H69" si="1">IFERROR((VLOOKUP($I6,skills_val,2,FALSE)+VLOOKUP($J6,assess_val,2,FALSE)),"")</f>
        <v/>
      </c>
      <c r="I6" s="31"/>
      <c r="J6" s="38"/>
      <c r="K6"/>
    </row>
    <row r="7" spans="1:11" ht="16" customHeight="1" x14ac:dyDescent="0.2">
      <c r="A7" s="30" t="str">
        <f>IF(ISBLANK(definitions!A7),"",definitions!A7)</f>
        <v>BASIC</v>
      </c>
      <c r="B7" s="41" t="str">
        <f>IF(ISBLANK(definitions!B7),"",definitions!B7)</f>
        <v>1. DISCOVER</v>
      </c>
      <c r="C7" s="27" t="str">
        <f>IF(ISBLANK(definitions!C7),"",definitions!C7)</f>
        <v>Analyze the market and competition</v>
      </c>
      <c r="D7" s="42" t="str">
        <f t="shared" si="0"/>
        <v/>
      </c>
      <c r="E7" s="31"/>
      <c r="F7" s="31"/>
      <c r="G7" s="38"/>
      <c r="H7" s="42" t="str">
        <f t="shared" si="1"/>
        <v/>
      </c>
      <c r="I7" s="31"/>
      <c r="J7" s="38"/>
      <c r="K7"/>
    </row>
    <row r="8" spans="1:11" ht="16" customHeight="1" x14ac:dyDescent="0.2">
      <c r="A8" s="30" t="str">
        <f>IF(ISBLANK(definitions!A8),"",definitions!A8)</f>
        <v>BASIC</v>
      </c>
      <c r="B8" s="41" t="str">
        <f>IF(ISBLANK(definitions!B8),"",definitions!B8)</f>
        <v>1. DISCOVER</v>
      </c>
      <c r="C8" s="27" t="str">
        <f>IF(ISBLANK(definitions!C8),"",definitions!C8)</f>
        <v>Conduct problem discovery</v>
      </c>
      <c r="D8" s="42" t="str">
        <f t="shared" si="0"/>
        <v/>
      </c>
      <c r="E8" s="31"/>
      <c r="F8" s="31"/>
      <c r="G8" s="38"/>
      <c r="H8" s="42" t="str">
        <f t="shared" si="1"/>
        <v/>
      </c>
      <c r="I8" s="31"/>
      <c r="J8" s="38"/>
      <c r="K8"/>
    </row>
    <row r="9" spans="1:11" ht="16" customHeight="1" x14ac:dyDescent="0.2">
      <c r="A9" s="30" t="str">
        <f>IF(ISBLANK(definitions!A9),"",definitions!A9)</f>
        <v>BASIC</v>
      </c>
      <c r="B9" s="41" t="str">
        <f>IF(ISBLANK(definitions!B9),"",definitions!B9)</f>
        <v>1. DISCOVER</v>
      </c>
      <c r="C9" s="27" t="str">
        <f>IF(ISBLANK(definitions!C9),"",definitions!C9)</f>
        <v>Define markets, segments, and personas</v>
      </c>
      <c r="D9" s="42" t="str">
        <f t="shared" si="0"/>
        <v/>
      </c>
      <c r="E9" s="31"/>
      <c r="F9" s="31"/>
      <c r="G9" s="38"/>
      <c r="H9" s="42" t="str">
        <f t="shared" si="1"/>
        <v/>
      </c>
      <c r="I9" s="31"/>
      <c r="J9" s="38"/>
      <c r="K9"/>
    </row>
    <row r="10" spans="1:11" ht="16" customHeight="1" x14ac:dyDescent="0.2">
      <c r="A10" s="30" t="str">
        <f>IF(ISBLANK(definitions!A10),"",definitions!A10)</f>
        <v>EXTENDED</v>
      </c>
      <c r="B10" s="41" t="str">
        <f>IF(ISBLANK(definitions!B10),"",definitions!B10)</f>
        <v>1. DISCOVER</v>
      </c>
      <c r="C10" s="27" t="str">
        <f>IF(ISBLANK(definitions!C10),"",definitions!C10)</f>
        <v>Assess product performance</v>
      </c>
      <c r="D10" s="42" t="str">
        <f t="shared" si="0"/>
        <v/>
      </c>
      <c r="E10" s="31"/>
      <c r="F10" s="31"/>
      <c r="G10" s="38"/>
      <c r="H10" s="42" t="str">
        <f t="shared" si="1"/>
        <v/>
      </c>
      <c r="I10" s="31"/>
      <c r="J10" s="38"/>
      <c r="K10"/>
    </row>
    <row r="11" spans="1:11" ht="16" customHeight="1" x14ac:dyDescent="0.2">
      <c r="A11" s="30" t="str">
        <f>IF(ISBLANK(definitions!A11),"",definitions!A11)</f>
        <v>EXTENDED</v>
      </c>
      <c r="B11" s="41" t="str">
        <f>IF(ISBLANK(definitions!B11),"",definitions!B11)</f>
        <v>1. DISCOVER</v>
      </c>
      <c r="C11" s="27" t="str">
        <f>IF(ISBLANK(definitions!C11),"",definitions!C11)</f>
        <v>Identify competitive differentiation</v>
      </c>
      <c r="D11" s="42" t="str">
        <f t="shared" si="0"/>
        <v/>
      </c>
      <c r="E11" s="31"/>
      <c r="F11" s="31"/>
      <c r="G11" s="38"/>
      <c r="H11" s="42" t="str">
        <f t="shared" si="1"/>
        <v/>
      </c>
      <c r="I11" s="31"/>
      <c r="J11" s="38"/>
      <c r="K11"/>
    </row>
    <row r="12" spans="1:11" ht="14" customHeight="1" x14ac:dyDescent="0.2">
      <c r="A12" s="30" t="str">
        <f>IF(ISBLANK(definitions!A12),"",definitions!A12)</f>
        <v>| FACET</v>
      </c>
      <c r="B12" s="41" t="str">
        <f>IF(ISBLANK(definitions!B12),"",definitions!B12)</f>
        <v>2. COMMIT</v>
      </c>
      <c r="C12" s="27" t="str">
        <f>IF(ISBLANK(definitions!C12),"",definitions!C12)</f>
        <v>| COMMIT the resources</v>
      </c>
      <c r="D12" s="42" t="str">
        <f t="shared" si="0"/>
        <v/>
      </c>
      <c r="E12" s="31"/>
      <c r="F12" s="31"/>
      <c r="G12" s="38"/>
      <c r="H12" s="42" t="str">
        <f t="shared" si="1"/>
        <v/>
      </c>
      <c r="I12" s="31"/>
      <c r="J12" s="38"/>
      <c r="K12"/>
    </row>
    <row r="13" spans="1:11" ht="16" customHeight="1" x14ac:dyDescent="0.2">
      <c r="A13" s="30" t="str">
        <f>IF(ISBLANK(definitions!A13),"",definitions!A13)</f>
        <v>BASIC</v>
      </c>
      <c r="B13" s="41" t="str">
        <f>IF(ISBLANK(definitions!B13),"",definitions!B13)</f>
        <v>2. COMMIT</v>
      </c>
      <c r="C13" s="27" t="str">
        <f>IF(ISBLANK(definitions!C13),"",definitions!C13)</f>
        <v>Create business deliverables</v>
      </c>
      <c r="D13" s="42" t="str">
        <f t="shared" si="0"/>
        <v/>
      </c>
      <c r="E13" s="31"/>
      <c r="F13" s="31"/>
      <c r="G13" s="38"/>
      <c r="H13" s="42" t="str">
        <f t="shared" si="1"/>
        <v/>
      </c>
      <c r="I13" s="31"/>
      <c r="J13" s="38"/>
      <c r="K13"/>
    </row>
    <row r="14" spans="1:11" ht="16" customHeight="1" x14ac:dyDescent="0.2">
      <c r="A14" s="30" t="str">
        <f>IF(ISBLANK(definitions!A14),"",definitions!A14)</f>
        <v>EXTENDED</v>
      </c>
      <c r="B14" s="41" t="str">
        <f>IF(ISBLANK(definitions!B14),"",definitions!B14)</f>
        <v>2. COMMIT</v>
      </c>
      <c r="C14" s="27" t="str">
        <f>IF(ISBLANK(definitions!C14),"",definitions!C14)</f>
        <v>Develop product pricing model</v>
      </c>
      <c r="D14" s="42" t="str">
        <f t="shared" si="0"/>
        <v/>
      </c>
      <c r="E14" s="31"/>
      <c r="F14" s="31"/>
      <c r="G14" s="38"/>
      <c r="H14" s="42" t="str">
        <f t="shared" si="1"/>
        <v/>
      </c>
      <c r="I14" s="31"/>
      <c r="J14" s="38"/>
      <c r="K14"/>
    </row>
    <row r="15" spans="1:11" ht="16" customHeight="1" x14ac:dyDescent="0.2">
      <c r="A15" s="30" t="str">
        <f>IF(ISBLANK(definitions!A15),"",definitions!A15)</f>
        <v>BASIC</v>
      </c>
      <c r="B15" s="41" t="str">
        <f>IF(ISBLANK(definitions!B15),"",definitions!B15)</f>
        <v>2. COMMIT</v>
      </c>
      <c r="C15" s="27" t="str">
        <f>IF(ISBLANK(definitions!C15),"",definitions!C15)</f>
        <v>Develop success metrics</v>
      </c>
      <c r="D15" s="42" t="str">
        <f t="shared" si="0"/>
        <v/>
      </c>
      <c r="E15" s="31"/>
      <c r="F15" s="31"/>
      <c r="G15" s="38"/>
      <c r="H15" s="42" t="str">
        <f t="shared" si="1"/>
        <v/>
      </c>
      <c r="I15" s="31"/>
      <c r="J15" s="38"/>
      <c r="K15"/>
    </row>
    <row r="16" spans="1:11" ht="16" customHeight="1" x14ac:dyDescent="0.2">
      <c r="A16" s="30" t="str">
        <f>IF(ISBLANK(definitions!A16),"",definitions!A16)</f>
        <v>BASIC</v>
      </c>
      <c r="B16" s="41" t="str">
        <f>IF(ISBLANK(definitions!B16),"",definitions!B16)</f>
        <v>2. COMMIT</v>
      </c>
      <c r="C16" s="27" t="str">
        <f>IF(ISBLANK(definitions!C16),"",definitions!C16)</f>
        <v>Manage the product roadmap</v>
      </c>
      <c r="D16" s="42" t="str">
        <f t="shared" si="0"/>
        <v/>
      </c>
      <c r="E16" s="31"/>
      <c r="F16" s="31"/>
      <c r="G16" s="38"/>
      <c r="H16" s="42" t="str">
        <f t="shared" si="1"/>
        <v/>
      </c>
      <c r="I16" s="31"/>
      <c r="J16" s="38"/>
      <c r="K16"/>
    </row>
    <row r="17" spans="1:11" ht="16" customHeight="1" x14ac:dyDescent="0.2">
      <c r="A17" s="30" t="str">
        <f>IF(ISBLANK(definitions!A17),"",definitions!A17)</f>
        <v>BASIC</v>
      </c>
      <c r="B17" s="41" t="str">
        <f>IF(ISBLANK(definitions!B17),"",definitions!B17)</f>
        <v>2. COMMIT</v>
      </c>
      <c r="C17" s="27" t="str">
        <f>IF(ISBLANK(definitions!C17),"",definitions!C17)</f>
        <v>Validate product strategy in the market</v>
      </c>
      <c r="D17" s="42" t="str">
        <f t="shared" si="0"/>
        <v/>
      </c>
      <c r="E17" s="31"/>
      <c r="F17" s="31"/>
      <c r="G17" s="38"/>
      <c r="H17" s="42" t="str">
        <f t="shared" si="1"/>
        <v/>
      </c>
      <c r="I17" s="31"/>
      <c r="J17" s="38"/>
      <c r="K17"/>
    </row>
    <row r="18" spans="1:11" ht="14" customHeight="1" x14ac:dyDescent="0.2">
      <c r="A18" s="30" t="str">
        <f>IF(ISBLANK(definitions!A18),"",definitions!A18)</f>
        <v>EXTENDED</v>
      </c>
      <c r="B18" s="41" t="str">
        <f>IF(ISBLANK(definitions!B18),"",definitions!B18)</f>
        <v>2. COMMIT</v>
      </c>
      <c r="C18" s="27" t="str">
        <f>IF(ISBLANK(definitions!C18),"",definitions!C18)</f>
        <v>Market segmentation and sizing</v>
      </c>
      <c r="D18" s="42" t="str">
        <f t="shared" si="0"/>
        <v/>
      </c>
      <c r="E18" s="31"/>
      <c r="F18" s="31"/>
      <c r="G18" s="38"/>
      <c r="H18" s="42" t="str">
        <f t="shared" si="1"/>
        <v/>
      </c>
      <c r="I18" s="31"/>
      <c r="J18" s="38"/>
      <c r="K18"/>
    </row>
    <row r="19" spans="1:11" ht="16" customHeight="1" x14ac:dyDescent="0.2">
      <c r="A19" s="30" t="str">
        <f>IF(ISBLANK(definitions!A19),"",definitions!A19)</f>
        <v>| FACET</v>
      </c>
      <c r="B19" s="41" t="str">
        <f>IF(ISBLANK(definitions!B19),"",definitions!B19)</f>
        <v>3. DESCRIBE</v>
      </c>
      <c r="C19" s="27" t="str">
        <f>IF(ISBLANK(definitions!C19),"",definitions!C19)</f>
        <v>| DESCRIBE the problems</v>
      </c>
      <c r="D19" s="42" t="str">
        <f t="shared" si="0"/>
        <v/>
      </c>
      <c r="E19" s="31"/>
      <c r="F19" s="31"/>
      <c r="G19" s="38"/>
      <c r="H19" s="42" t="str">
        <f t="shared" si="1"/>
        <v/>
      </c>
      <c r="I19" s="31"/>
      <c r="J19" s="38"/>
      <c r="K19"/>
    </row>
    <row r="20" spans="1:11" ht="16" customHeight="1" x14ac:dyDescent="0.2">
      <c r="A20" s="30" t="str">
        <f>IF(ISBLANK(definitions!A20),"",definitions!A20)</f>
        <v>BASIC</v>
      </c>
      <c r="B20" s="41" t="str">
        <f>IF(ISBLANK(definitions!B20),"",definitions!B20)</f>
        <v>3. DESCRIBE</v>
      </c>
      <c r="C20" s="27" t="str">
        <f>IF(ISBLANK(definitions!C20),"",definitions!C20)</f>
        <v>Create product requirements (what)</v>
      </c>
      <c r="D20" s="42" t="str">
        <f t="shared" si="0"/>
        <v/>
      </c>
      <c r="E20" s="31"/>
      <c r="F20" s="31"/>
      <c r="G20" s="38"/>
      <c r="H20" s="42" t="str">
        <f t="shared" si="1"/>
        <v/>
      </c>
      <c r="I20" s="31"/>
      <c r="J20" s="38"/>
      <c r="K20"/>
    </row>
    <row r="21" spans="1:11" ht="16" customHeight="1" x14ac:dyDescent="0.2">
      <c r="A21" s="30" t="str">
        <f>IF(ISBLANK(definitions!A21),"",definitions!A21)</f>
        <v>BASIC</v>
      </c>
      <c r="B21" s="41" t="str">
        <f>IF(ISBLANK(definitions!B21),"",definitions!B21)</f>
        <v>3. DESCRIBE</v>
      </c>
      <c r="C21" s="27" t="str">
        <f>IF(ISBLANK(definitions!C21),"",definitions!C21)</f>
        <v>Create user personas (who)</v>
      </c>
      <c r="D21" s="42" t="str">
        <f t="shared" si="0"/>
        <v/>
      </c>
      <c r="E21" s="31"/>
      <c r="F21" s="31"/>
      <c r="G21" s="38"/>
      <c r="H21" s="42" t="str">
        <f t="shared" si="1"/>
        <v/>
      </c>
      <c r="I21" s="31"/>
      <c r="J21" s="38"/>
      <c r="K21"/>
    </row>
    <row r="22" spans="1:11" ht="16" customHeight="1" x14ac:dyDescent="0.2">
      <c r="A22" s="30" t="str">
        <f>IF(ISBLANK(definitions!A22),"",definitions!A22)</f>
        <v>BASIC</v>
      </c>
      <c r="B22" s="41" t="str">
        <f>IF(ISBLANK(definitions!B22),"",definitions!B22)</f>
        <v>3. DESCRIBE</v>
      </c>
      <c r="C22" s="27" t="str">
        <f>IF(ISBLANK(definitions!C22),"",definitions!C22)</f>
        <v>Define acceptance criteria</v>
      </c>
      <c r="D22" s="42" t="str">
        <f t="shared" si="0"/>
        <v/>
      </c>
      <c r="E22" s="31"/>
      <c r="F22" s="31"/>
      <c r="G22" s="38"/>
      <c r="H22" s="42" t="str">
        <f t="shared" si="1"/>
        <v/>
      </c>
      <c r="I22" s="31"/>
      <c r="J22" s="38"/>
      <c r="K22"/>
    </row>
    <row r="23" spans="1:11" ht="16" customHeight="1" x14ac:dyDescent="0.2">
      <c r="A23" s="30" t="str">
        <f>IF(ISBLANK(definitions!A23),"",definitions!A23)</f>
        <v>BASIC</v>
      </c>
      <c r="B23" s="41" t="str">
        <f>IF(ISBLANK(definitions!B23),"",definitions!B23)</f>
        <v>3. DESCRIBE</v>
      </c>
      <c r="C23" s="27" t="str">
        <f>IF(ISBLANK(definitions!C23),"",definitions!C23)</f>
        <v>Prioritize the backlog</v>
      </c>
      <c r="D23" s="42" t="str">
        <f t="shared" si="0"/>
        <v/>
      </c>
      <c r="E23" s="31"/>
      <c r="F23" s="31"/>
      <c r="G23" s="38"/>
      <c r="H23" s="42" t="str">
        <f t="shared" si="1"/>
        <v/>
      </c>
      <c r="I23" s="31"/>
      <c r="J23" s="38"/>
      <c r="K23"/>
    </row>
    <row r="24" spans="1:11" ht="16" customHeight="1" x14ac:dyDescent="0.2">
      <c r="A24" s="30" t="str">
        <f>IF(ISBLANK(definitions!A24),"",definitions!A24)</f>
        <v>| FACET</v>
      </c>
      <c r="B24" s="41" t="str">
        <f>IF(ISBLANK(definitions!B24),"",definitions!B24)</f>
        <v>4. CREATE</v>
      </c>
      <c r="C24" s="27" t="str">
        <f>IF(ISBLANK(definitions!C24),"",definitions!C24)</f>
        <v>| CREATE the solution</v>
      </c>
      <c r="D24" s="42" t="str">
        <f t="shared" si="0"/>
        <v/>
      </c>
      <c r="E24" s="31"/>
      <c r="F24" s="31"/>
      <c r="G24" s="38"/>
      <c r="H24" s="42" t="str">
        <f t="shared" si="1"/>
        <v/>
      </c>
      <c r="I24" s="31"/>
      <c r="J24" s="38"/>
      <c r="K24"/>
    </row>
    <row r="25" spans="1:11" ht="16" customHeight="1" x14ac:dyDescent="0.2">
      <c r="A25" s="30" t="str">
        <f>IF(ISBLANK(definitions!A25),"",definitions!A25)</f>
        <v>BASIC</v>
      </c>
      <c r="B25" s="41" t="str">
        <f>IF(ISBLANK(definitions!B25),"",definitions!B25)</f>
        <v>4. CREATE</v>
      </c>
      <c r="C25" s="27" t="str">
        <f>IF(ISBLANK(definitions!C25),"",definitions!C25)</f>
        <v>Feature acceptance</v>
      </c>
      <c r="D25" s="42" t="str">
        <f t="shared" si="0"/>
        <v/>
      </c>
      <c r="E25" s="31"/>
      <c r="F25" s="31"/>
      <c r="G25" s="38"/>
      <c r="H25" s="42" t="str">
        <f t="shared" si="1"/>
        <v/>
      </c>
      <c r="I25" s="31"/>
      <c r="J25" s="38"/>
      <c r="K25"/>
    </row>
    <row r="26" spans="1:11" ht="16" customHeight="1" x14ac:dyDescent="0.2">
      <c r="A26" s="30" t="str">
        <f>IF(ISBLANK(definitions!A26),"",definitions!A26)</f>
        <v>BASIC</v>
      </c>
      <c r="B26" s="41" t="str">
        <f>IF(ISBLANK(definitions!B26),"",definitions!B26)</f>
        <v>4. CREATE</v>
      </c>
      <c r="C26" s="27" t="str">
        <f>IF(ISBLANK(definitions!C26),"",definitions!C26)</f>
        <v>Release planning</v>
      </c>
      <c r="D26" s="42" t="str">
        <f t="shared" si="0"/>
        <v/>
      </c>
      <c r="E26" s="31"/>
      <c r="F26" s="31"/>
      <c r="G26" s="38"/>
      <c r="H26" s="42" t="str">
        <f t="shared" si="1"/>
        <v/>
      </c>
      <c r="I26" s="31"/>
      <c r="J26" s="38"/>
      <c r="K26"/>
    </row>
    <row r="27" spans="1:11" ht="16" customHeight="1" x14ac:dyDescent="0.2">
      <c r="A27" s="30" t="str">
        <f>IF(ISBLANK(definitions!A27),"",definitions!A27)</f>
        <v>BASIC</v>
      </c>
      <c r="B27" s="41" t="str">
        <f>IF(ISBLANK(definitions!B27),"",definitions!B27)</f>
        <v>4. CREATE</v>
      </c>
      <c r="C27" s="27" t="str">
        <f>IF(ISBLANK(definitions!C27),"",definitions!C27)</f>
        <v>Validate problem-solution fit</v>
      </c>
      <c r="D27" s="42" t="str">
        <f t="shared" si="0"/>
        <v/>
      </c>
      <c r="E27" s="31"/>
      <c r="F27" s="31"/>
      <c r="G27" s="38"/>
      <c r="H27" s="42" t="str">
        <f t="shared" si="1"/>
        <v/>
      </c>
      <c r="I27" s="31"/>
      <c r="J27" s="38"/>
      <c r="K27"/>
    </row>
    <row r="28" spans="1:11" ht="16" customHeight="1" x14ac:dyDescent="0.2">
      <c r="A28" s="30" t="str">
        <f>IF(ISBLANK(definitions!A28),"",definitions!A28)</f>
        <v>EXTENDED</v>
      </c>
      <c r="B28" s="41" t="str">
        <f>IF(ISBLANK(definitions!B28),"",definitions!B28)</f>
        <v>4. CREATE</v>
      </c>
      <c r="C28" s="27" t="str">
        <f>IF(ISBLANK(definitions!C28),"",definitions!C28)</f>
        <v>Architecture design</v>
      </c>
      <c r="D28" s="42" t="str">
        <f t="shared" si="0"/>
        <v/>
      </c>
      <c r="E28" s="31"/>
      <c r="F28" s="31"/>
      <c r="G28" s="38"/>
      <c r="H28" s="42" t="str">
        <f t="shared" si="1"/>
        <v/>
      </c>
      <c r="I28" s="31"/>
      <c r="J28" s="38"/>
      <c r="K28"/>
    </row>
    <row r="29" spans="1:11" ht="16" customHeight="1" x14ac:dyDescent="0.2">
      <c r="A29" s="30" t="str">
        <f>IF(ISBLANK(definitions!A29),"",definitions!A29)</f>
        <v>EXTENDED</v>
      </c>
      <c r="B29" s="41" t="str">
        <f>IF(ISBLANK(definitions!B29),"",definitions!B29)</f>
        <v>4. CREATE</v>
      </c>
      <c r="C29" s="27" t="str">
        <f>IF(ISBLANK(definitions!C29),"",definitions!C29)</f>
        <v>Feature demo</v>
      </c>
      <c r="D29" s="42" t="str">
        <f t="shared" si="0"/>
        <v/>
      </c>
      <c r="E29" s="31"/>
      <c r="F29" s="31"/>
      <c r="G29" s="38"/>
      <c r="H29" s="42" t="str">
        <f t="shared" si="1"/>
        <v/>
      </c>
      <c r="I29" s="31"/>
      <c r="J29" s="38"/>
      <c r="K29"/>
    </row>
    <row r="30" spans="1:11" ht="16" customHeight="1" x14ac:dyDescent="0.2">
      <c r="A30" s="30" t="str">
        <f>IF(ISBLANK(definitions!A30),"",definitions!A30)</f>
        <v>EXTENDED</v>
      </c>
      <c r="B30" s="41" t="str">
        <f>IF(ISBLANK(definitions!B30),"",definitions!B30)</f>
        <v>4. CREATE</v>
      </c>
      <c r="C30" s="27" t="str">
        <f>IF(ISBLANK(definitions!C30),"",definitions!C30)</f>
        <v>Interaction design</v>
      </c>
      <c r="D30" s="42" t="str">
        <f t="shared" si="0"/>
        <v/>
      </c>
      <c r="E30" s="31"/>
      <c r="F30" s="31"/>
      <c r="G30" s="38"/>
      <c r="H30" s="42" t="str">
        <f t="shared" si="1"/>
        <v/>
      </c>
      <c r="I30" s="31"/>
      <c r="J30" s="38"/>
      <c r="K30"/>
    </row>
    <row r="31" spans="1:11" ht="16" customHeight="1" x14ac:dyDescent="0.2">
      <c r="A31" s="30" t="str">
        <f>IF(ISBLANK(definitions!A31),"",definitions!A31)</f>
        <v>EXTENDED</v>
      </c>
      <c r="B31" s="41" t="str">
        <f>IF(ISBLANK(definitions!B31),"",definitions!B31)</f>
        <v>4. CREATE</v>
      </c>
      <c r="C31" s="27" t="str">
        <f>IF(ISBLANK(definitions!C31),"",definitions!C31)</f>
        <v>Manage project schedules</v>
      </c>
      <c r="D31" s="42" t="str">
        <f t="shared" si="0"/>
        <v/>
      </c>
      <c r="E31" s="31"/>
      <c r="F31" s="31"/>
      <c r="G31" s="38"/>
      <c r="H31" s="42" t="str">
        <f t="shared" si="1"/>
        <v/>
      </c>
      <c r="I31" s="31"/>
      <c r="J31" s="38"/>
      <c r="K31"/>
    </row>
    <row r="32" spans="1:11" ht="16" customHeight="1" x14ac:dyDescent="0.2">
      <c r="A32" s="30" t="str">
        <f>IF(ISBLANK(definitions!A32),"",definitions!A32)</f>
        <v>EXTENDED</v>
      </c>
      <c r="B32" s="41" t="str">
        <f>IF(ISBLANK(definitions!B32),"",definitions!B32)</f>
        <v>4. CREATE</v>
      </c>
      <c r="C32" s="27" t="str">
        <f>IF(ISBLANK(definitions!C32),"",definitions!C32)</f>
        <v>Prototyping</v>
      </c>
      <c r="D32" s="42" t="str">
        <f t="shared" si="0"/>
        <v/>
      </c>
      <c r="E32" s="31"/>
      <c r="F32" s="31"/>
      <c r="G32" s="38"/>
      <c r="H32" s="42" t="str">
        <f t="shared" si="1"/>
        <v/>
      </c>
      <c r="I32" s="31"/>
      <c r="J32" s="38"/>
      <c r="K32"/>
    </row>
    <row r="33" spans="1:11" ht="14" customHeight="1" x14ac:dyDescent="0.2">
      <c r="A33" s="30" t="str">
        <f>IF(ISBLANK(definitions!A33),"",definitions!A33)</f>
        <v>EXTENDED</v>
      </c>
      <c r="B33" s="41" t="str">
        <f>IF(ISBLANK(definitions!B33),"",definitions!B33)</f>
        <v>4. CREATE</v>
      </c>
      <c r="C33" s="27" t="str">
        <f>IF(ISBLANK(definitions!C33),"",definitions!C33)</f>
        <v>Usability testing</v>
      </c>
      <c r="D33" s="42" t="str">
        <f t="shared" si="0"/>
        <v/>
      </c>
      <c r="E33" s="31"/>
      <c r="F33" s="31"/>
      <c r="G33" s="38"/>
      <c r="H33" s="42" t="str">
        <f t="shared" si="1"/>
        <v/>
      </c>
      <c r="I33" s="31"/>
      <c r="J33" s="38"/>
      <c r="K33"/>
    </row>
    <row r="34" spans="1:11" x14ac:dyDescent="0.2">
      <c r="A34" s="30" t="str">
        <f>IF(ISBLANK(definitions!A34),"",definitions!A34)</f>
        <v>| FACET</v>
      </c>
      <c r="B34" s="41" t="str">
        <f>IF(ISBLANK(definitions!B34),"",definitions!B34)</f>
        <v>5. DELIVER</v>
      </c>
      <c r="C34" s="27" t="str">
        <f>IF(ISBLANK(definitions!C34),"",definitions!C34)</f>
        <v>| DELIVER to the market</v>
      </c>
      <c r="D34" s="42" t="str">
        <f t="shared" si="0"/>
        <v/>
      </c>
      <c r="E34" s="31"/>
      <c r="F34" s="31"/>
      <c r="G34" s="38"/>
      <c r="H34" s="42" t="str">
        <f t="shared" si="1"/>
        <v/>
      </c>
      <c r="I34" s="31"/>
      <c r="J34" s="38"/>
      <c r="K34"/>
    </row>
    <row r="35" spans="1:11" x14ac:dyDescent="0.2">
      <c r="A35" s="30" t="str">
        <f>IF(ISBLANK(definitions!A35),"",definitions!A35)</f>
        <v>BASIC</v>
      </c>
      <c r="B35" s="41" t="str">
        <f>IF(ISBLANK(definitions!B35),"",definitions!B35)</f>
        <v>5. DELIVER</v>
      </c>
      <c r="C35" s="27" t="str">
        <f>IF(ISBLANK(definitions!C35),"",definitions!C35)</f>
        <v>Create buyer personas (who)</v>
      </c>
      <c r="D35" s="42" t="str">
        <f t="shared" si="0"/>
        <v/>
      </c>
      <c r="E35" s="31"/>
      <c r="F35" s="31"/>
      <c r="G35" s="38"/>
      <c r="H35" s="42" t="str">
        <f t="shared" si="1"/>
        <v/>
      </c>
      <c r="I35" s="31"/>
      <c r="J35" s="38"/>
      <c r="K35"/>
    </row>
    <row r="36" spans="1:11" x14ac:dyDescent="0.2">
      <c r="A36" s="30" t="str">
        <f>IF(ISBLANK(definitions!A36),"",definitions!A36)</f>
        <v>BASIC</v>
      </c>
      <c r="B36" s="41" t="str">
        <f>IF(ISBLANK(definitions!B36),"",definitions!B36)</f>
        <v>5. DELIVER</v>
      </c>
      <c r="C36" s="27" t="str">
        <f>IF(ISBLANK(definitions!C36),"",definitions!C36)</f>
        <v>Describe buyer journeys</v>
      </c>
      <c r="D36" s="42" t="str">
        <f t="shared" si="0"/>
        <v/>
      </c>
      <c r="E36" s="31"/>
      <c r="F36" s="31"/>
      <c r="G36" s="38"/>
      <c r="H36" s="42" t="str">
        <f t="shared" si="1"/>
        <v/>
      </c>
      <c r="I36" s="31"/>
      <c r="J36" s="38"/>
      <c r="K36"/>
    </row>
    <row r="37" spans="1:11" x14ac:dyDescent="0.2">
      <c r="A37" s="30" t="str">
        <f>IF(ISBLANK(definitions!A37),"",definitions!A37)</f>
        <v>BASIC</v>
      </c>
      <c r="B37" s="41" t="str">
        <f>IF(ISBLANK(definitions!B37),"",definitions!B37)</f>
        <v>5. DELIVER</v>
      </c>
      <c r="C37" s="27" t="str">
        <f>IF(ISBLANK(definitions!C37),"",definitions!C37)</f>
        <v>Launch plan</v>
      </c>
      <c r="D37" s="42" t="str">
        <f t="shared" si="0"/>
        <v/>
      </c>
      <c r="E37" s="31"/>
      <c r="F37" s="31"/>
      <c r="G37" s="38"/>
      <c r="H37" s="42" t="str">
        <f t="shared" si="1"/>
        <v/>
      </c>
      <c r="I37" s="31"/>
      <c r="J37" s="38"/>
      <c r="K37"/>
    </row>
    <row r="38" spans="1:11" x14ac:dyDescent="0.2">
      <c r="A38" s="30" t="str">
        <f>IF(ISBLANK(definitions!A38),"",definitions!A38)</f>
        <v>BASIC</v>
      </c>
      <c r="B38" s="41" t="str">
        <f>IF(ISBLANK(definitions!B38),"",definitions!B38)</f>
        <v>5. DELIVER</v>
      </c>
      <c r="C38" s="27" t="str">
        <f>IF(ISBLANK(definitions!C38),"",definitions!C38)</f>
        <v>Product positioning</v>
      </c>
      <c r="D38" s="42" t="str">
        <f t="shared" si="0"/>
        <v/>
      </c>
      <c r="E38" s="31"/>
      <c r="F38" s="31"/>
      <c r="G38" s="38"/>
      <c r="H38" s="42" t="str">
        <f t="shared" si="1"/>
        <v/>
      </c>
      <c r="I38" s="31"/>
      <c r="J38" s="38"/>
      <c r="K38"/>
    </row>
    <row r="39" spans="1:11" x14ac:dyDescent="0.2">
      <c r="A39" s="30" t="str">
        <f>IF(ISBLANK(definitions!A39),"",definitions!A39)</f>
        <v>EXTENDED</v>
      </c>
      <c r="B39" s="41" t="str">
        <f>IF(ISBLANK(definitions!B39),"",definitions!B39)</f>
        <v>5. DELIVER</v>
      </c>
      <c r="C39" s="27" t="str">
        <f>IF(ISBLANK(definitions!C39),"",definitions!C39)</f>
        <v>Readiness plan</v>
      </c>
      <c r="D39" s="42" t="str">
        <f t="shared" si="0"/>
        <v/>
      </c>
      <c r="E39" s="31"/>
      <c r="F39" s="31"/>
      <c r="G39" s="38"/>
      <c r="H39" s="42" t="str">
        <f t="shared" si="1"/>
        <v/>
      </c>
      <c r="I39" s="31"/>
      <c r="J39" s="38"/>
      <c r="K39"/>
    </row>
    <row r="40" spans="1:11" x14ac:dyDescent="0.2">
      <c r="A40" s="30" t="str">
        <f>IF(ISBLANK(definitions!A40),"",definitions!A40)</f>
        <v>EXTENDED</v>
      </c>
      <c r="B40" s="41" t="str">
        <f>IF(ISBLANK(definitions!B40),"",definitions!B40)</f>
        <v>5. DELIVER</v>
      </c>
      <c r="C40" s="27" t="str">
        <f>IF(ISBLANK(definitions!C40),"",definitions!C40)</f>
        <v>Sales enablement plan</v>
      </c>
      <c r="D40" s="42" t="str">
        <f t="shared" si="0"/>
        <v/>
      </c>
      <c r="E40" s="31"/>
      <c r="F40" s="31"/>
      <c r="G40" s="38"/>
      <c r="H40" s="42" t="str">
        <f t="shared" si="1"/>
        <v/>
      </c>
      <c r="I40" s="31"/>
      <c r="J40" s="38"/>
      <c r="K40"/>
    </row>
    <row r="41" spans="1:11" x14ac:dyDescent="0.2">
      <c r="A41" s="30" t="str">
        <f>IF(ISBLANK(definitions!A41),"",definitions!A41)</f>
        <v>| FACET</v>
      </c>
      <c r="B41" s="41" t="str">
        <f>IF(ISBLANK(definitions!B41),"",definitions!B41)</f>
        <v>6. CONNECT</v>
      </c>
      <c r="C41" s="27" t="str">
        <f>IF(ISBLANK(definitions!C41),"",definitions!C41)</f>
        <v>| CONNECT with customers</v>
      </c>
      <c r="D41" s="42" t="str">
        <f t="shared" si="0"/>
        <v/>
      </c>
      <c r="E41" s="31"/>
      <c r="F41" s="31"/>
      <c r="G41" s="38"/>
      <c r="H41" s="42" t="str">
        <f t="shared" si="1"/>
        <v/>
      </c>
      <c r="I41" s="31"/>
      <c r="J41" s="38"/>
      <c r="K41"/>
    </row>
    <row r="42" spans="1:11" ht="16" customHeight="1" x14ac:dyDescent="0.2">
      <c r="A42" s="30" t="str">
        <f>IF(ISBLANK(definitions!A42),"",definitions!A42)</f>
        <v>BASIC</v>
      </c>
      <c r="B42" s="41" t="str">
        <f>IF(ISBLANK(definitions!B42),"",definitions!B42)</f>
        <v>6. CONNECT</v>
      </c>
      <c r="C42" s="27" t="str">
        <f>IF(ISBLANK(definitions!C42),"",definitions!C42)</f>
        <v>Monitor success metrics</v>
      </c>
      <c r="D42" s="42" t="str">
        <f t="shared" si="0"/>
        <v/>
      </c>
      <c r="E42" s="31"/>
      <c r="F42" s="31"/>
      <c r="G42" s="38"/>
      <c r="H42" s="42" t="str">
        <f t="shared" si="1"/>
        <v/>
      </c>
      <c r="I42" s="31"/>
      <c r="J42" s="38"/>
      <c r="K42"/>
    </row>
    <row r="43" spans="1:11" x14ac:dyDescent="0.2">
      <c r="A43" s="30" t="str">
        <f>IF(ISBLANK(definitions!A43),"",definitions!A43)</f>
        <v>BASIC</v>
      </c>
      <c r="B43" s="41" t="str">
        <f>IF(ISBLANK(definitions!B43),"",definitions!B43)</f>
        <v>6. CONNECT</v>
      </c>
      <c r="C43" s="27" t="str">
        <f>IF(ISBLANK(definitions!C43),"",definitions!C43)</f>
        <v>On-going market feedback</v>
      </c>
      <c r="D43" s="42" t="str">
        <f t="shared" si="0"/>
        <v/>
      </c>
      <c r="E43" s="31"/>
      <c r="F43" s="31"/>
      <c r="G43" s="38"/>
      <c r="H43" s="42" t="str">
        <f t="shared" si="1"/>
        <v/>
      </c>
      <c r="I43" s="31"/>
      <c r="J43" s="38"/>
      <c r="K43"/>
    </row>
    <row r="44" spans="1:11" x14ac:dyDescent="0.2">
      <c r="A44" s="30" t="str">
        <f>IF(ISBLANK(definitions!A44),"",definitions!A44)</f>
        <v>BASIC</v>
      </c>
      <c r="B44" s="41" t="str">
        <f>IF(ISBLANK(definitions!B44),"",definitions!B44)</f>
        <v>6. CONNECT</v>
      </c>
      <c r="C44" s="27" t="str">
        <f>IF(ISBLANK(definitions!C44),"",definitions!C44)</f>
        <v>Retrospectives</v>
      </c>
      <c r="D44" s="42" t="str">
        <f t="shared" si="0"/>
        <v/>
      </c>
      <c r="E44" s="31"/>
      <c r="F44" s="31"/>
      <c r="G44" s="38"/>
      <c r="H44" s="42" t="str">
        <f t="shared" si="1"/>
        <v/>
      </c>
      <c r="I44" s="31"/>
      <c r="J44" s="38"/>
      <c r="K44"/>
    </row>
    <row r="45" spans="1:11" ht="16" customHeight="1" x14ac:dyDescent="0.2">
      <c r="A45" s="30" t="str">
        <f>IF(ISBLANK(definitions!A45),"",definitions!A45)</f>
        <v>EXTENDED</v>
      </c>
      <c r="B45" s="41" t="str">
        <f>IF(ISBLANK(definitions!B45),"",definitions!B45)</f>
        <v>6. CONNECT</v>
      </c>
      <c r="C45" s="27" t="str">
        <f>IF(ISBLANK(definitions!C45),"",definitions!C45)</f>
        <v>Deliver presentations &amp; demos</v>
      </c>
      <c r="D45" s="42" t="str">
        <f t="shared" si="0"/>
        <v/>
      </c>
      <c r="E45" s="31"/>
      <c r="F45" s="31"/>
      <c r="G45" s="38"/>
      <c r="H45" s="42" t="str">
        <f t="shared" si="1"/>
        <v/>
      </c>
      <c r="I45" s="31"/>
      <c r="J45" s="38"/>
      <c r="K45"/>
    </row>
    <row r="46" spans="1:11" ht="16" customHeight="1" x14ac:dyDescent="0.2">
      <c r="A46" s="30" t="str">
        <f>IF(ISBLANK(definitions!A46),"",definitions!A46)</f>
        <v>EXTENDED</v>
      </c>
      <c r="B46" s="41" t="str">
        <f>IF(ISBLANK(definitions!B46),"",definitions!B46)</f>
        <v>6. CONNECT</v>
      </c>
      <c r="C46" s="27" t="str">
        <f>IF(ISBLANK(definitions!C46),"",definitions!C46)</f>
        <v>Discounting schedule &amp; approvals</v>
      </c>
      <c r="D46" s="42" t="str">
        <f t="shared" si="0"/>
        <v/>
      </c>
      <c r="E46" s="31"/>
      <c r="F46" s="31"/>
      <c r="G46" s="38"/>
      <c r="H46" s="42" t="str">
        <f t="shared" si="1"/>
        <v/>
      </c>
      <c r="I46" s="31"/>
      <c r="J46" s="38"/>
      <c r="K46"/>
    </row>
    <row r="47" spans="1:11" ht="16" customHeight="1" x14ac:dyDescent="0.2">
      <c r="A47" s="30" t="str">
        <f>IF(ISBLANK(definitions!A47),"",definitions!A47)</f>
        <v>EXTENDED</v>
      </c>
      <c r="B47" s="41" t="str">
        <f>IF(ISBLANK(definitions!B47),"",definitions!B47)</f>
        <v>6. CONNECT</v>
      </c>
      <c r="C47" s="27" t="str">
        <f>IF(ISBLANK(definitions!C47),"",definitions!C47)</f>
        <v>Sales support</v>
      </c>
      <c r="D47" s="42" t="str">
        <f t="shared" si="0"/>
        <v/>
      </c>
      <c r="E47" s="31"/>
      <c r="F47" s="31"/>
      <c r="G47" s="38"/>
      <c r="H47" s="42" t="str">
        <f t="shared" si="1"/>
        <v/>
      </c>
      <c r="I47" s="31"/>
      <c r="J47" s="38"/>
      <c r="K47"/>
    </row>
    <row r="48" spans="1:11" ht="16" customHeight="1" x14ac:dyDescent="0.2">
      <c r="A48" s="30" t="str">
        <f>IF(ISBLANK(definitions!A48),"",definitions!A48)</f>
        <v>EXTENDED</v>
      </c>
      <c r="B48" s="41" t="str">
        <f>IF(ISBLANK(definitions!B48),"",definitions!B48)</f>
        <v>6. CONNECT</v>
      </c>
      <c r="C48" s="27" t="str">
        <f>IF(ISBLANK(definitions!C48),"",definitions!C48)</f>
        <v>Staffing promotional events</v>
      </c>
      <c r="D48" s="42" t="str">
        <f t="shared" si="0"/>
        <v/>
      </c>
      <c r="E48" s="31"/>
      <c r="F48" s="31"/>
      <c r="G48" s="38"/>
      <c r="H48" s="42" t="str">
        <f t="shared" si="1"/>
        <v/>
      </c>
      <c r="I48" s="31"/>
      <c r="J48" s="38"/>
      <c r="K48"/>
    </row>
    <row r="49" spans="1:10" x14ac:dyDescent="0.2">
      <c r="A49" s="30" t="str">
        <f>IF(ISBLANK(definitions!A49),"",definitions!A49)</f>
        <v>EXTENDED</v>
      </c>
      <c r="B49" s="41" t="str">
        <f>IF(ISBLANK(definitions!B49),"",definitions!B49)</f>
        <v>6. CONNECT</v>
      </c>
      <c r="C49" s="27" t="str">
        <f>IF(ISBLANK(definitions!C49),"",definitions!C49)</f>
        <v>Win/Loss Analysis</v>
      </c>
      <c r="D49" s="42" t="str">
        <f t="shared" si="0"/>
        <v/>
      </c>
      <c r="E49" s="31"/>
      <c r="F49" s="31"/>
      <c r="G49" s="38"/>
      <c r="H49" s="42" t="str">
        <f t="shared" si="1"/>
        <v/>
      </c>
      <c r="I49" s="31"/>
      <c r="J49" s="38"/>
    </row>
    <row r="50" spans="1:10" x14ac:dyDescent="0.2">
      <c r="A50" s="30" t="str">
        <f>IF(ISBLANK(definitions!A50),"",definitions!A50)</f>
        <v/>
      </c>
      <c r="B50" s="41" t="str">
        <f>IF(ISBLANK(definitions!B50),"",definitions!B50)</f>
        <v/>
      </c>
      <c r="C50" s="27" t="str">
        <f>IF(ISBLANK(definitions!C50),"",definitions!C50)</f>
        <v/>
      </c>
      <c r="D50" s="42" t="str">
        <f t="shared" si="0"/>
        <v/>
      </c>
      <c r="E50" s="31"/>
      <c r="F50" s="31"/>
      <c r="G50" s="38"/>
      <c r="H50" s="42" t="str">
        <f t="shared" si="1"/>
        <v/>
      </c>
      <c r="I50" s="31"/>
      <c r="J50" s="38"/>
    </row>
    <row r="51" spans="1:10" x14ac:dyDescent="0.2">
      <c r="A51" s="30" t="str">
        <f>IF(ISBLANK(definitions!A51),"",definitions!A51)</f>
        <v/>
      </c>
      <c r="B51" s="41" t="str">
        <f>IF(ISBLANK(definitions!B51),"",definitions!B51)</f>
        <v/>
      </c>
      <c r="C51" s="27" t="str">
        <f>IF(ISBLANK(definitions!C51),"",definitions!C51)</f>
        <v/>
      </c>
      <c r="D51" s="42" t="str">
        <f t="shared" si="0"/>
        <v/>
      </c>
      <c r="E51" s="31"/>
      <c r="F51" s="31"/>
      <c r="G51" s="38"/>
      <c r="H51" s="42" t="str">
        <f t="shared" si="1"/>
        <v/>
      </c>
      <c r="I51" s="31"/>
      <c r="J51" s="38"/>
    </row>
    <row r="52" spans="1:10" x14ac:dyDescent="0.2">
      <c r="A52" s="30" t="str">
        <f>IF(ISBLANK(definitions!A52),"",definitions!A52)</f>
        <v/>
      </c>
      <c r="B52" s="41" t="str">
        <f>IF(ISBLANK(definitions!B52),"",definitions!B52)</f>
        <v/>
      </c>
      <c r="C52" s="27" t="str">
        <f>IF(ISBLANK(definitions!C52),"",definitions!C52)</f>
        <v/>
      </c>
      <c r="D52" s="42" t="str">
        <f t="shared" si="0"/>
        <v/>
      </c>
      <c r="E52" s="31"/>
      <c r="F52" s="31"/>
      <c r="G52" s="38"/>
      <c r="H52" s="42" t="str">
        <f t="shared" si="1"/>
        <v/>
      </c>
      <c r="I52" s="31"/>
      <c r="J52" s="38"/>
    </row>
    <row r="53" spans="1:10" x14ac:dyDescent="0.2">
      <c r="A53" s="30" t="str">
        <f>IF(ISBLANK(definitions!A53),"",definitions!A53)</f>
        <v/>
      </c>
      <c r="B53" s="41" t="str">
        <f>IF(ISBLANK(definitions!B53),"",definitions!B53)</f>
        <v/>
      </c>
      <c r="C53" s="27" t="str">
        <f>IF(ISBLANK(definitions!C53),"",definitions!C53)</f>
        <v/>
      </c>
      <c r="D53" s="42" t="str">
        <f t="shared" si="0"/>
        <v/>
      </c>
      <c r="E53" s="31"/>
      <c r="F53" s="31"/>
      <c r="G53" s="38"/>
      <c r="H53" s="42" t="str">
        <f t="shared" si="1"/>
        <v/>
      </c>
      <c r="I53" s="31"/>
      <c r="J53" s="38"/>
    </row>
    <row r="54" spans="1:10" x14ac:dyDescent="0.2">
      <c r="A54" s="30" t="str">
        <f>IF(ISBLANK(definitions!A54),"",definitions!A54)</f>
        <v/>
      </c>
      <c r="B54" s="41" t="str">
        <f>IF(ISBLANK(definitions!B54),"",definitions!B54)</f>
        <v/>
      </c>
      <c r="C54" s="27" t="str">
        <f>IF(ISBLANK(definitions!C54),"",definitions!C54)</f>
        <v/>
      </c>
      <c r="D54" s="42" t="str">
        <f t="shared" si="0"/>
        <v/>
      </c>
      <c r="E54" s="31"/>
      <c r="F54" s="31"/>
      <c r="G54" s="38"/>
      <c r="H54" s="42" t="str">
        <f t="shared" si="1"/>
        <v/>
      </c>
      <c r="I54" s="31"/>
      <c r="J54" s="38"/>
    </row>
    <row r="55" spans="1:10" x14ac:dyDescent="0.2">
      <c r="A55" s="30" t="str">
        <f>IF(ISBLANK(definitions!A55),"",definitions!A55)</f>
        <v/>
      </c>
      <c r="B55" s="41" t="str">
        <f>IF(ISBLANK(definitions!B55),"",definitions!B55)</f>
        <v/>
      </c>
      <c r="C55" s="27" t="str">
        <f>IF(ISBLANK(definitions!C55),"",definitions!C55)</f>
        <v/>
      </c>
      <c r="D55" s="42" t="str">
        <f t="shared" si="0"/>
        <v/>
      </c>
      <c r="E55" s="31"/>
      <c r="F55" s="31"/>
      <c r="G55" s="38"/>
      <c r="H55" s="42" t="str">
        <f t="shared" si="1"/>
        <v/>
      </c>
      <c r="I55" s="31"/>
      <c r="J55" s="38"/>
    </row>
    <row r="56" spans="1:10" x14ac:dyDescent="0.2">
      <c r="A56" s="30" t="str">
        <f>IF(ISBLANK(definitions!A56),"",definitions!A56)</f>
        <v/>
      </c>
      <c r="B56" s="41" t="str">
        <f>IF(ISBLANK(definitions!B56),"",definitions!B56)</f>
        <v/>
      </c>
      <c r="C56" s="27" t="str">
        <f>IF(ISBLANK(definitions!C56),"",definitions!C56)</f>
        <v/>
      </c>
      <c r="D56" s="42" t="str">
        <f t="shared" si="0"/>
        <v/>
      </c>
      <c r="E56" s="31"/>
      <c r="F56" s="31"/>
      <c r="G56" s="38"/>
      <c r="H56" s="42" t="str">
        <f t="shared" si="1"/>
        <v/>
      </c>
      <c r="I56" s="31"/>
      <c r="J56" s="38"/>
    </row>
    <row r="57" spans="1:10" x14ac:dyDescent="0.2">
      <c r="A57" s="30" t="str">
        <f>IF(ISBLANK(definitions!A57),"",definitions!A57)</f>
        <v/>
      </c>
      <c r="B57" s="41" t="str">
        <f>IF(ISBLANK(definitions!B57),"",definitions!B57)</f>
        <v/>
      </c>
      <c r="C57" s="27" t="str">
        <f>IF(ISBLANK(definitions!C57),"",definitions!C57)</f>
        <v/>
      </c>
      <c r="D57" s="42" t="str">
        <f t="shared" si="0"/>
        <v/>
      </c>
      <c r="E57" s="31"/>
      <c r="F57" s="31"/>
      <c r="G57" s="38"/>
      <c r="H57" s="42" t="str">
        <f t="shared" si="1"/>
        <v/>
      </c>
      <c r="I57" s="31"/>
      <c r="J57" s="38"/>
    </row>
    <row r="58" spans="1:10" x14ac:dyDescent="0.2">
      <c r="A58" s="30" t="str">
        <f>IF(ISBLANK(definitions!A58),"",definitions!A58)</f>
        <v/>
      </c>
      <c r="B58" s="41" t="str">
        <f>IF(ISBLANK(definitions!B58),"",definitions!B58)</f>
        <v/>
      </c>
      <c r="C58" s="27" t="str">
        <f>IF(ISBLANK(definitions!C58),"",definitions!C58)</f>
        <v/>
      </c>
      <c r="D58" s="42" t="str">
        <f t="shared" si="0"/>
        <v/>
      </c>
      <c r="E58" s="31"/>
      <c r="F58" s="31"/>
      <c r="G58" s="38"/>
      <c r="H58" s="42" t="str">
        <f t="shared" si="1"/>
        <v/>
      </c>
      <c r="I58" s="31"/>
      <c r="J58" s="38"/>
    </row>
    <row r="59" spans="1:10" x14ac:dyDescent="0.2">
      <c r="A59" s="30" t="str">
        <f>IF(ISBLANK(definitions!A59),"",definitions!A59)</f>
        <v/>
      </c>
      <c r="B59" s="41" t="str">
        <f>IF(ISBLANK(definitions!B59),"",definitions!B59)</f>
        <v/>
      </c>
      <c r="C59" s="27" t="str">
        <f>IF(ISBLANK(definitions!C59),"",definitions!C59)</f>
        <v/>
      </c>
      <c r="D59" s="42" t="str">
        <f t="shared" si="0"/>
        <v/>
      </c>
      <c r="E59" s="31"/>
      <c r="F59" s="31"/>
      <c r="G59" s="38"/>
      <c r="H59" s="42" t="str">
        <f t="shared" si="1"/>
        <v/>
      </c>
      <c r="I59" s="31"/>
      <c r="J59" s="38"/>
    </row>
    <row r="60" spans="1:10" x14ac:dyDescent="0.2">
      <c r="A60" s="30" t="str">
        <f>IF(ISBLANK(definitions!A60),"",definitions!A60)</f>
        <v/>
      </c>
      <c r="B60" s="41" t="str">
        <f>IF(ISBLANK(definitions!B60),"",definitions!B60)</f>
        <v/>
      </c>
      <c r="C60" s="27" t="str">
        <f>IF(ISBLANK(definitions!C60),"",definitions!C60)</f>
        <v/>
      </c>
      <c r="D60" s="42" t="str">
        <f t="shared" si="0"/>
        <v/>
      </c>
      <c r="E60" s="31"/>
      <c r="F60" s="31"/>
      <c r="G60" s="38"/>
      <c r="H60" s="42" t="str">
        <f t="shared" si="1"/>
        <v/>
      </c>
      <c r="I60" s="31"/>
      <c r="J60" s="38"/>
    </row>
    <row r="61" spans="1:10" x14ac:dyDescent="0.2">
      <c r="A61" s="30" t="str">
        <f>IF(ISBLANK(definitions!A61),"",definitions!A61)</f>
        <v/>
      </c>
      <c r="B61" s="41" t="str">
        <f>IF(ISBLANK(definitions!B61),"",definitions!B61)</f>
        <v/>
      </c>
      <c r="C61" s="27" t="str">
        <f>IF(ISBLANK(definitions!C61),"",definitions!C61)</f>
        <v/>
      </c>
      <c r="D61" s="42" t="str">
        <f t="shared" si="0"/>
        <v/>
      </c>
      <c r="E61" s="31"/>
      <c r="F61" s="31"/>
      <c r="G61" s="38"/>
      <c r="H61" s="42" t="str">
        <f t="shared" si="1"/>
        <v/>
      </c>
      <c r="I61" s="31"/>
      <c r="J61" s="38"/>
    </row>
    <row r="62" spans="1:10" x14ac:dyDescent="0.2">
      <c r="A62" s="30" t="str">
        <f>IF(ISBLANK(definitions!A62),"",definitions!A62)</f>
        <v/>
      </c>
      <c r="B62" s="41" t="str">
        <f>IF(ISBLANK(definitions!B62),"",definitions!B62)</f>
        <v/>
      </c>
      <c r="C62" s="27" t="str">
        <f>IF(ISBLANK(definitions!C62),"",definitions!C62)</f>
        <v/>
      </c>
      <c r="D62" s="42" t="str">
        <f t="shared" si="0"/>
        <v/>
      </c>
      <c r="E62" s="31"/>
      <c r="F62" s="31"/>
      <c r="G62" s="38"/>
      <c r="H62" s="42" t="str">
        <f t="shared" si="1"/>
        <v/>
      </c>
      <c r="I62" s="31"/>
      <c r="J62" s="38"/>
    </row>
    <row r="63" spans="1:10" x14ac:dyDescent="0.2">
      <c r="A63" s="30" t="str">
        <f>IF(ISBLANK(definitions!A63),"",definitions!A63)</f>
        <v/>
      </c>
      <c r="B63" s="41" t="str">
        <f>IF(ISBLANK(definitions!B63),"",definitions!B63)</f>
        <v/>
      </c>
      <c r="C63" s="27" t="str">
        <f>IF(ISBLANK(definitions!C63),"",definitions!C63)</f>
        <v/>
      </c>
      <c r="D63" s="42" t="str">
        <f t="shared" si="0"/>
        <v/>
      </c>
      <c r="E63" s="31"/>
      <c r="F63" s="31"/>
      <c r="G63" s="38"/>
      <c r="H63" s="42" t="str">
        <f t="shared" si="1"/>
        <v/>
      </c>
      <c r="I63" s="31"/>
      <c r="J63" s="38"/>
    </row>
    <row r="64" spans="1:10" x14ac:dyDescent="0.2">
      <c r="A64" s="30" t="str">
        <f>IF(ISBLANK(definitions!A64),"",definitions!A64)</f>
        <v/>
      </c>
      <c r="B64" s="41" t="str">
        <f>IF(ISBLANK(definitions!B64),"",definitions!B64)</f>
        <v/>
      </c>
      <c r="C64" s="27" t="str">
        <f>IF(ISBLANK(definitions!C64),"",definitions!C64)</f>
        <v/>
      </c>
      <c r="D64" s="42" t="str">
        <f t="shared" si="0"/>
        <v/>
      </c>
      <c r="E64" s="31"/>
      <c r="F64" s="31"/>
      <c r="G64" s="38"/>
      <c r="H64" s="42" t="str">
        <f t="shared" si="1"/>
        <v/>
      </c>
      <c r="I64" s="31"/>
      <c r="J64" s="38"/>
    </row>
    <row r="65" spans="1:10" x14ac:dyDescent="0.2">
      <c r="A65" s="30" t="str">
        <f>IF(ISBLANK(definitions!A65),"",definitions!A65)</f>
        <v/>
      </c>
      <c r="B65" s="41" t="str">
        <f>IF(ISBLANK(definitions!B65),"",definitions!B65)</f>
        <v/>
      </c>
      <c r="C65" s="27" t="str">
        <f>IF(ISBLANK(definitions!C65),"",definitions!C65)</f>
        <v/>
      </c>
      <c r="D65" s="42" t="str">
        <f t="shared" si="0"/>
        <v/>
      </c>
      <c r="E65" s="31"/>
      <c r="F65" s="31"/>
      <c r="G65" s="38"/>
      <c r="H65" s="42" t="str">
        <f t="shared" si="1"/>
        <v/>
      </c>
      <c r="I65" s="31"/>
      <c r="J65" s="38"/>
    </row>
    <row r="66" spans="1:10" x14ac:dyDescent="0.2">
      <c r="A66" s="30" t="str">
        <f>IF(ISBLANK(definitions!A66),"",definitions!A66)</f>
        <v/>
      </c>
      <c r="B66" s="41" t="str">
        <f>IF(ISBLANK(definitions!B66),"",definitions!B66)</f>
        <v/>
      </c>
      <c r="C66" s="27" t="str">
        <f>IF(ISBLANK(definitions!C66),"",definitions!C66)</f>
        <v/>
      </c>
      <c r="D66" s="42" t="str">
        <f t="shared" si="0"/>
        <v/>
      </c>
      <c r="E66" s="31"/>
      <c r="F66" s="31"/>
      <c r="G66" s="38"/>
      <c r="H66" s="42" t="str">
        <f t="shared" si="1"/>
        <v/>
      </c>
      <c r="I66" s="31"/>
      <c r="J66" s="38"/>
    </row>
    <row r="67" spans="1:10" x14ac:dyDescent="0.2">
      <c r="A67" s="30" t="str">
        <f>IF(ISBLANK(definitions!A67),"",definitions!A67)</f>
        <v/>
      </c>
      <c r="B67" s="41" t="str">
        <f>IF(ISBLANK(definitions!B67),"",definitions!B67)</f>
        <v/>
      </c>
      <c r="C67" s="27" t="str">
        <f>IF(ISBLANK(definitions!C67),"",definitions!C67)</f>
        <v/>
      </c>
      <c r="D67" s="42" t="str">
        <f t="shared" si="0"/>
        <v/>
      </c>
      <c r="E67" s="31"/>
      <c r="F67" s="31"/>
      <c r="G67" s="38"/>
      <c r="H67" s="42" t="str">
        <f t="shared" si="1"/>
        <v/>
      </c>
      <c r="I67" s="31"/>
      <c r="J67" s="38"/>
    </row>
    <row r="68" spans="1:10" x14ac:dyDescent="0.2">
      <c r="A68" s="30" t="str">
        <f>IF(ISBLANK(definitions!A68),"",definitions!A68)</f>
        <v/>
      </c>
      <c r="B68" s="41" t="str">
        <f>IF(ISBLANK(definitions!B68),"",definitions!B68)</f>
        <v/>
      </c>
      <c r="C68" s="27" t="str">
        <f>IF(ISBLANK(definitions!C68),"",definitions!C68)</f>
        <v/>
      </c>
      <c r="D68" s="42" t="str">
        <f t="shared" si="0"/>
        <v/>
      </c>
      <c r="E68" s="31"/>
      <c r="F68" s="31"/>
      <c r="G68" s="38"/>
      <c r="H68" s="42" t="str">
        <f t="shared" si="1"/>
        <v/>
      </c>
      <c r="I68" s="31"/>
      <c r="J68" s="38"/>
    </row>
    <row r="69" spans="1:10" x14ac:dyDescent="0.2">
      <c r="A69" s="30" t="str">
        <f>IF(ISBLANK(definitions!A69),"",definitions!A69)</f>
        <v/>
      </c>
      <c r="B69" s="41" t="str">
        <f>IF(ISBLANK(definitions!B69),"",definitions!B69)</f>
        <v/>
      </c>
      <c r="C69" s="27" t="str">
        <f>IF(ISBLANK(definitions!C69),"",definitions!C69)</f>
        <v/>
      </c>
      <c r="D69" s="42" t="str">
        <f t="shared" si="0"/>
        <v/>
      </c>
      <c r="E69" s="31"/>
      <c r="F69" s="31"/>
      <c r="G69" s="38"/>
      <c r="H69" s="42" t="str">
        <f t="shared" si="1"/>
        <v/>
      </c>
      <c r="I69" s="31"/>
      <c r="J69" s="38"/>
    </row>
    <row r="70" spans="1:10" x14ac:dyDescent="0.2">
      <c r="A70" s="30" t="str">
        <f>IF(ISBLANK(definitions!A70),"",definitions!A70)</f>
        <v/>
      </c>
      <c r="B70" s="41" t="str">
        <f>IF(ISBLANK(definitions!B70),"",definitions!B70)</f>
        <v/>
      </c>
      <c r="C70" s="27" t="str">
        <f>IF(ISBLANK(definitions!C70),"",definitions!C70)</f>
        <v/>
      </c>
      <c r="D70" s="42" t="str">
        <f t="shared" ref="D70:D133" si="2">IFERROR((VLOOKUP($E70,rating_val,2,FALSE)-VLOOKUP($F70,assess_val,2,FALSE)),"")</f>
        <v/>
      </c>
      <c r="E70" s="31"/>
      <c r="F70" s="31"/>
      <c r="G70" s="38"/>
      <c r="H70" s="42" t="str">
        <f t="shared" ref="H70:H133" si="3">IFERROR((VLOOKUP($I70,skills_val,2,FALSE)+VLOOKUP($J70,assess_val,2,FALSE)),"")</f>
        <v/>
      </c>
      <c r="I70" s="31"/>
      <c r="J70" s="38"/>
    </row>
    <row r="71" spans="1:10" x14ac:dyDescent="0.2">
      <c r="A71" s="30" t="str">
        <f>IF(ISBLANK(definitions!A71),"",definitions!A71)</f>
        <v/>
      </c>
      <c r="B71" s="41" t="str">
        <f>IF(ISBLANK(definitions!B71),"",definitions!B71)</f>
        <v/>
      </c>
      <c r="C71" s="27" t="str">
        <f>IF(ISBLANK(definitions!C71),"",definitions!C71)</f>
        <v/>
      </c>
      <c r="D71" s="42" t="str">
        <f t="shared" si="2"/>
        <v/>
      </c>
      <c r="E71" s="31"/>
      <c r="F71" s="31"/>
      <c r="G71" s="38"/>
      <c r="H71" s="42" t="str">
        <f t="shared" si="3"/>
        <v/>
      </c>
      <c r="I71" s="31"/>
      <c r="J71" s="38"/>
    </row>
    <row r="72" spans="1:10" x14ac:dyDescent="0.2">
      <c r="A72" s="30" t="str">
        <f>IF(ISBLANK(definitions!A72),"",definitions!A72)</f>
        <v/>
      </c>
      <c r="B72" s="41" t="str">
        <f>IF(ISBLANK(definitions!B72),"",definitions!B72)</f>
        <v/>
      </c>
      <c r="C72" s="27" t="str">
        <f>IF(ISBLANK(definitions!C72),"",definitions!C72)</f>
        <v/>
      </c>
      <c r="D72" s="42" t="str">
        <f t="shared" si="2"/>
        <v/>
      </c>
      <c r="E72" s="31"/>
      <c r="F72" s="31"/>
      <c r="G72" s="38"/>
      <c r="H72" s="42" t="str">
        <f t="shared" si="3"/>
        <v/>
      </c>
      <c r="I72" s="31"/>
      <c r="J72" s="38"/>
    </row>
    <row r="73" spans="1:10" x14ac:dyDescent="0.2">
      <c r="A73" s="30" t="str">
        <f>IF(ISBLANK(definitions!A73),"",definitions!A73)</f>
        <v/>
      </c>
      <c r="B73" s="41" t="str">
        <f>IF(ISBLANK(definitions!B73),"",definitions!B73)</f>
        <v/>
      </c>
      <c r="C73" s="27" t="str">
        <f>IF(ISBLANK(definitions!C73),"",definitions!C73)</f>
        <v/>
      </c>
      <c r="D73" s="42" t="str">
        <f t="shared" si="2"/>
        <v/>
      </c>
      <c r="E73" s="31"/>
      <c r="F73" s="31"/>
      <c r="G73" s="38"/>
      <c r="H73" s="42" t="str">
        <f t="shared" si="3"/>
        <v/>
      </c>
      <c r="I73" s="31"/>
      <c r="J73" s="38"/>
    </row>
    <row r="74" spans="1:10" x14ac:dyDescent="0.2">
      <c r="A74" s="30" t="str">
        <f>IF(ISBLANK(definitions!A74),"",definitions!A74)</f>
        <v/>
      </c>
      <c r="B74" s="41" t="str">
        <f>IF(ISBLANK(definitions!B74),"",definitions!B74)</f>
        <v/>
      </c>
      <c r="C74" s="27" t="str">
        <f>IF(ISBLANK(definitions!C74),"",definitions!C74)</f>
        <v/>
      </c>
      <c r="D74" s="42" t="str">
        <f t="shared" si="2"/>
        <v/>
      </c>
      <c r="E74" s="31"/>
      <c r="F74" s="31"/>
      <c r="G74" s="38"/>
      <c r="H74" s="42" t="str">
        <f t="shared" si="3"/>
        <v/>
      </c>
      <c r="I74" s="31"/>
      <c r="J74" s="38"/>
    </row>
    <row r="75" spans="1:10" x14ac:dyDescent="0.2">
      <c r="A75" s="30" t="str">
        <f>IF(ISBLANK(definitions!A75),"",definitions!A75)</f>
        <v/>
      </c>
      <c r="B75" s="41" t="str">
        <f>IF(ISBLANK(definitions!B75),"",definitions!B75)</f>
        <v/>
      </c>
      <c r="C75" s="27" t="str">
        <f>IF(ISBLANK(definitions!C75),"",definitions!C75)</f>
        <v/>
      </c>
      <c r="D75" s="42" t="str">
        <f t="shared" si="2"/>
        <v/>
      </c>
      <c r="E75" s="31"/>
      <c r="F75" s="31"/>
      <c r="G75" s="38"/>
      <c r="H75" s="42" t="str">
        <f t="shared" si="3"/>
        <v/>
      </c>
      <c r="I75" s="31"/>
      <c r="J75" s="38"/>
    </row>
    <row r="76" spans="1:10" x14ac:dyDescent="0.2">
      <c r="A76" s="30" t="str">
        <f>IF(ISBLANK(definitions!A76),"",definitions!A76)</f>
        <v/>
      </c>
      <c r="B76" s="41" t="str">
        <f>IF(ISBLANK(definitions!B76),"",definitions!B76)</f>
        <v/>
      </c>
      <c r="C76" s="27" t="str">
        <f>IF(ISBLANK(definitions!C76),"",definitions!C76)</f>
        <v/>
      </c>
      <c r="D76" s="42" t="str">
        <f t="shared" si="2"/>
        <v/>
      </c>
      <c r="E76" s="31"/>
      <c r="F76" s="31"/>
      <c r="G76" s="38"/>
      <c r="H76" s="42" t="str">
        <f t="shared" si="3"/>
        <v/>
      </c>
      <c r="I76" s="31"/>
      <c r="J76" s="38"/>
    </row>
    <row r="77" spans="1:10" x14ac:dyDescent="0.2">
      <c r="A77" s="30" t="str">
        <f>IF(ISBLANK(definitions!A77),"",definitions!A77)</f>
        <v/>
      </c>
      <c r="B77" s="41" t="str">
        <f>IF(ISBLANK(definitions!B77),"",definitions!B77)</f>
        <v/>
      </c>
      <c r="C77" s="27" t="str">
        <f>IF(ISBLANK(definitions!C77),"",definitions!C77)</f>
        <v/>
      </c>
      <c r="D77" s="42" t="str">
        <f t="shared" si="2"/>
        <v/>
      </c>
      <c r="E77" s="31"/>
      <c r="F77" s="31"/>
      <c r="G77" s="38"/>
      <c r="H77" s="42" t="str">
        <f t="shared" si="3"/>
        <v/>
      </c>
      <c r="I77" s="31"/>
      <c r="J77" s="38"/>
    </row>
    <row r="78" spans="1:10" x14ac:dyDescent="0.2">
      <c r="A78" s="30" t="str">
        <f>IF(ISBLANK(definitions!A78),"",definitions!A78)</f>
        <v/>
      </c>
      <c r="B78" s="41" t="str">
        <f>IF(ISBLANK(definitions!B78),"",definitions!B78)</f>
        <v/>
      </c>
      <c r="C78" s="27" t="str">
        <f>IF(ISBLANK(definitions!C78),"",definitions!C78)</f>
        <v/>
      </c>
      <c r="D78" s="42" t="str">
        <f t="shared" si="2"/>
        <v/>
      </c>
      <c r="E78" s="31"/>
      <c r="F78" s="31"/>
      <c r="G78" s="38"/>
      <c r="H78" s="42" t="str">
        <f t="shared" si="3"/>
        <v/>
      </c>
      <c r="I78" s="31"/>
      <c r="J78" s="38"/>
    </row>
    <row r="79" spans="1:10" x14ac:dyDescent="0.2">
      <c r="A79" s="30" t="str">
        <f>IF(ISBLANK(definitions!A79),"",definitions!A79)</f>
        <v/>
      </c>
      <c r="B79" s="41" t="str">
        <f>IF(ISBLANK(definitions!B79),"",definitions!B79)</f>
        <v/>
      </c>
      <c r="C79" s="27" t="str">
        <f>IF(ISBLANK(definitions!C79),"",definitions!C79)</f>
        <v/>
      </c>
      <c r="D79" s="42" t="str">
        <f t="shared" si="2"/>
        <v/>
      </c>
      <c r="E79" s="31"/>
      <c r="F79" s="31"/>
      <c r="G79" s="38"/>
      <c r="H79" s="42" t="str">
        <f t="shared" si="3"/>
        <v/>
      </c>
      <c r="I79" s="31"/>
      <c r="J79" s="38"/>
    </row>
    <row r="80" spans="1:10" x14ac:dyDescent="0.2">
      <c r="A80" s="30" t="str">
        <f>IF(ISBLANK(definitions!A80),"",definitions!A80)</f>
        <v/>
      </c>
      <c r="B80" s="41" t="str">
        <f>IF(ISBLANK(definitions!B80),"",definitions!B80)</f>
        <v/>
      </c>
      <c r="C80" s="27" t="str">
        <f>IF(ISBLANK(definitions!C80),"",definitions!C80)</f>
        <v/>
      </c>
      <c r="D80" s="42" t="str">
        <f t="shared" si="2"/>
        <v/>
      </c>
      <c r="E80" s="31"/>
      <c r="F80" s="31"/>
      <c r="G80" s="38"/>
      <c r="H80" s="42" t="str">
        <f t="shared" si="3"/>
        <v/>
      </c>
      <c r="I80" s="31"/>
      <c r="J80" s="38"/>
    </row>
    <row r="81" spans="1:10" x14ac:dyDescent="0.2">
      <c r="A81" s="30" t="str">
        <f>IF(ISBLANK(definitions!A81),"",definitions!A81)</f>
        <v/>
      </c>
      <c r="B81" s="41" t="str">
        <f>IF(ISBLANK(definitions!B81),"",definitions!B81)</f>
        <v/>
      </c>
      <c r="C81" s="27" t="str">
        <f>IF(ISBLANK(definitions!C81),"",definitions!C81)</f>
        <v/>
      </c>
      <c r="D81" s="42" t="str">
        <f t="shared" si="2"/>
        <v/>
      </c>
      <c r="E81" s="31"/>
      <c r="F81" s="31"/>
      <c r="G81" s="38"/>
      <c r="H81" s="42" t="str">
        <f t="shared" si="3"/>
        <v/>
      </c>
      <c r="I81" s="31"/>
      <c r="J81" s="38"/>
    </row>
    <row r="82" spans="1:10" x14ac:dyDescent="0.2">
      <c r="A82" s="30" t="str">
        <f>IF(ISBLANK(definitions!A82),"",definitions!A82)</f>
        <v/>
      </c>
      <c r="B82" s="41" t="str">
        <f>IF(ISBLANK(definitions!B82),"",definitions!B82)</f>
        <v/>
      </c>
      <c r="C82" s="27" t="str">
        <f>IF(ISBLANK(definitions!C82),"",definitions!C82)</f>
        <v/>
      </c>
      <c r="D82" s="42" t="str">
        <f t="shared" si="2"/>
        <v/>
      </c>
      <c r="E82" s="31"/>
      <c r="F82" s="31"/>
      <c r="G82" s="38"/>
      <c r="H82" s="42" t="str">
        <f t="shared" si="3"/>
        <v/>
      </c>
      <c r="I82" s="31"/>
      <c r="J82" s="38"/>
    </row>
    <row r="83" spans="1:10" x14ac:dyDescent="0.2">
      <c r="A83" s="30" t="str">
        <f>IF(ISBLANK(definitions!A83),"",definitions!A83)</f>
        <v/>
      </c>
      <c r="B83" s="41" t="str">
        <f>IF(ISBLANK(definitions!B83),"",definitions!B83)</f>
        <v/>
      </c>
      <c r="C83" s="27" t="str">
        <f>IF(ISBLANK(definitions!C83),"",definitions!C83)</f>
        <v/>
      </c>
      <c r="D83" s="42" t="str">
        <f t="shared" si="2"/>
        <v/>
      </c>
      <c r="E83" s="31"/>
      <c r="F83" s="31"/>
      <c r="G83" s="38"/>
      <c r="H83" s="42" t="str">
        <f t="shared" si="3"/>
        <v/>
      </c>
      <c r="I83" s="31"/>
      <c r="J83" s="38"/>
    </row>
    <row r="84" spans="1:10" x14ac:dyDescent="0.2">
      <c r="A84" s="30" t="str">
        <f>IF(ISBLANK(definitions!A84),"",definitions!A84)</f>
        <v/>
      </c>
      <c r="B84" s="41" t="str">
        <f>IF(ISBLANK(definitions!B84),"",definitions!B84)</f>
        <v/>
      </c>
      <c r="C84" s="27" t="str">
        <f>IF(ISBLANK(definitions!C84),"",definitions!C84)</f>
        <v/>
      </c>
      <c r="D84" s="42" t="str">
        <f t="shared" si="2"/>
        <v/>
      </c>
      <c r="E84" s="31"/>
      <c r="F84" s="31"/>
      <c r="G84" s="38"/>
      <c r="H84" s="42" t="str">
        <f t="shared" si="3"/>
        <v/>
      </c>
      <c r="I84" s="31"/>
      <c r="J84" s="38"/>
    </row>
    <row r="85" spans="1:10" x14ac:dyDescent="0.2">
      <c r="A85" s="30" t="str">
        <f>IF(ISBLANK(definitions!A85),"",definitions!A85)</f>
        <v/>
      </c>
      <c r="B85" s="41" t="str">
        <f>IF(ISBLANK(definitions!B85),"",definitions!B85)</f>
        <v/>
      </c>
      <c r="C85" s="27" t="str">
        <f>IF(ISBLANK(definitions!C85),"",definitions!C85)</f>
        <v/>
      </c>
      <c r="D85" s="42" t="str">
        <f t="shared" si="2"/>
        <v/>
      </c>
      <c r="E85" s="31"/>
      <c r="F85" s="31"/>
      <c r="G85" s="38"/>
      <c r="H85" s="42" t="str">
        <f t="shared" si="3"/>
        <v/>
      </c>
      <c r="I85" s="31"/>
      <c r="J85" s="38"/>
    </row>
    <row r="86" spans="1:10" x14ac:dyDescent="0.2">
      <c r="A86" s="30" t="str">
        <f>IF(ISBLANK(definitions!A86),"",definitions!A86)</f>
        <v/>
      </c>
      <c r="B86" s="41" t="str">
        <f>IF(ISBLANK(definitions!B86),"",definitions!B86)</f>
        <v/>
      </c>
      <c r="C86" s="27" t="str">
        <f>IF(ISBLANK(definitions!C86),"",definitions!C86)</f>
        <v/>
      </c>
      <c r="D86" s="42" t="str">
        <f t="shared" si="2"/>
        <v/>
      </c>
      <c r="E86" s="31"/>
      <c r="F86" s="31"/>
      <c r="G86" s="38"/>
      <c r="H86" s="42" t="str">
        <f t="shared" si="3"/>
        <v/>
      </c>
      <c r="I86" s="31"/>
      <c r="J86" s="38"/>
    </row>
    <row r="87" spans="1:10" x14ac:dyDescent="0.2">
      <c r="A87" s="30" t="str">
        <f>IF(ISBLANK(definitions!A87),"",definitions!A87)</f>
        <v/>
      </c>
      <c r="B87" s="41" t="str">
        <f>IF(ISBLANK(definitions!B87),"",definitions!B87)</f>
        <v/>
      </c>
      <c r="C87" s="27" t="str">
        <f>IF(ISBLANK(definitions!C87),"",definitions!C87)</f>
        <v/>
      </c>
      <c r="D87" s="42" t="str">
        <f t="shared" si="2"/>
        <v/>
      </c>
      <c r="E87" s="31"/>
      <c r="F87" s="31"/>
      <c r="G87" s="38"/>
      <c r="H87" s="42" t="str">
        <f t="shared" si="3"/>
        <v/>
      </c>
      <c r="I87" s="31"/>
      <c r="J87" s="38"/>
    </row>
    <row r="88" spans="1:10" x14ac:dyDescent="0.2">
      <c r="A88" s="30" t="str">
        <f>IF(ISBLANK(definitions!A88),"",definitions!A88)</f>
        <v/>
      </c>
      <c r="B88" s="41" t="str">
        <f>IF(ISBLANK(definitions!B88),"",definitions!B88)</f>
        <v/>
      </c>
      <c r="C88" s="27" t="str">
        <f>IF(ISBLANK(definitions!C88),"",definitions!C88)</f>
        <v/>
      </c>
      <c r="D88" s="42" t="str">
        <f t="shared" si="2"/>
        <v/>
      </c>
      <c r="E88" s="31"/>
      <c r="F88" s="31"/>
      <c r="G88" s="38"/>
      <c r="H88" s="42" t="str">
        <f t="shared" si="3"/>
        <v/>
      </c>
      <c r="I88" s="31"/>
      <c r="J88" s="38"/>
    </row>
    <row r="89" spans="1:10" x14ac:dyDescent="0.2">
      <c r="A89" s="30" t="str">
        <f>IF(ISBLANK(definitions!A89),"",definitions!A89)</f>
        <v/>
      </c>
      <c r="B89" s="41" t="str">
        <f>IF(ISBLANK(definitions!B89),"",definitions!B89)</f>
        <v/>
      </c>
      <c r="C89" s="27" t="str">
        <f>IF(ISBLANK(definitions!C89),"",definitions!C89)</f>
        <v/>
      </c>
      <c r="D89" s="42" t="str">
        <f t="shared" si="2"/>
        <v/>
      </c>
      <c r="E89" s="31"/>
      <c r="F89" s="31"/>
      <c r="G89" s="38"/>
      <c r="H89" s="42" t="str">
        <f t="shared" si="3"/>
        <v/>
      </c>
      <c r="I89" s="31"/>
      <c r="J89" s="38"/>
    </row>
    <row r="90" spans="1:10" x14ac:dyDescent="0.2">
      <c r="A90" s="30" t="str">
        <f>IF(ISBLANK(definitions!A90),"",definitions!A90)</f>
        <v/>
      </c>
      <c r="B90" s="41" t="str">
        <f>IF(ISBLANK(definitions!B90),"",definitions!B90)</f>
        <v/>
      </c>
      <c r="C90" s="27" t="str">
        <f>IF(ISBLANK(definitions!C90),"",definitions!C90)</f>
        <v/>
      </c>
      <c r="D90" s="42" t="str">
        <f t="shared" si="2"/>
        <v/>
      </c>
      <c r="E90" s="31"/>
      <c r="F90" s="31"/>
      <c r="G90" s="38"/>
      <c r="H90" s="42" t="str">
        <f t="shared" si="3"/>
        <v/>
      </c>
      <c r="I90" s="31"/>
      <c r="J90" s="38"/>
    </row>
    <row r="91" spans="1:10" x14ac:dyDescent="0.2">
      <c r="A91" s="30" t="str">
        <f>IF(ISBLANK(definitions!A91),"",definitions!A91)</f>
        <v/>
      </c>
      <c r="B91" s="41" t="str">
        <f>IF(ISBLANK(definitions!B91),"",definitions!B91)</f>
        <v/>
      </c>
      <c r="C91" s="27" t="str">
        <f>IF(ISBLANK(definitions!C91),"",definitions!C91)</f>
        <v/>
      </c>
      <c r="D91" s="42" t="str">
        <f t="shared" si="2"/>
        <v/>
      </c>
      <c r="E91" s="31"/>
      <c r="F91" s="31"/>
      <c r="G91" s="38"/>
      <c r="H91" s="42" t="str">
        <f t="shared" si="3"/>
        <v/>
      </c>
      <c r="I91" s="31"/>
      <c r="J91" s="38"/>
    </row>
    <row r="92" spans="1:10" x14ac:dyDescent="0.2">
      <c r="A92" s="30" t="str">
        <f>IF(ISBLANK(definitions!A92),"",definitions!A92)</f>
        <v/>
      </c>
      <c r="B92" s="41" t="str">
        <f>IF(ISBLANK(definitions!B92),"",definitions!B92)</f>
        <v/>
      </c>
      <c r="C92" s="27" t="str">
        <f>IF(ISBLANK(definitions!C92),"",definitions!C92)</f>
        <v/>
      </c>
      <c r="D92" s="42" t="str">
        <f t="shared" si="2"/>
        <v/>
      </c>
      <c r="E92" s="31"/>
      <c r="F92" s="31"/>
      <c r="G92" s="38"/>
      <c r="H92" s="42" t="str">
        <f t="shared" si="3"/>
        <v/>
      </c>
      <c r="I92" s="31"/>
      <c r="J92" s="38"/>
    </row>
    <row r="93" spans="1:10" x14ac:dyDescent="0.2">
      <c r="A93" s="30" t="str">
        <f>IF(ISBLANK(definitions!A93),"",definitions!A93)</f>
        <v/>
      </c>
      <c r="B93" s="41" t="str">
        <f>IF(ISBLANK(definitions!B93),"",definitions!B93)</f>
        <v/>
      </c>
      <c r="C93" s="27" t="str">
        <f>IF(ISBLANK(definitions!C93),"",definitions!C93)</f>
        <v/>
      </c>
      <c r="D93" s="42" t="str">
        <f t="shared" si="2"/>
        <v/>
      </c>
      <c r="E93" s="31"/>
      <c r="F93" s="31"/>
      <c r="G93" s="38"/>
      <c r="H93" s="42" t="str">
        <f t="shared" si="3"/>
        <v/>
      </c>
      <c r="I93" s="31"/>
      <c r="J93" s="38"/>
    </row>
    <row r="94" spans="1:10" x14ac:dyDescent="0.2">
      <c r="A94" s="30" t="str">
        <f>IF(ISBLANK(definitions!A94),"",definitions!A94)</f>
        <v/>
      </c>
      <c r="B94" s="41" t="str">
        <f>IF(ISBLANK(definitions!B94),"",definitions!B94)</f>
        <v/>
      </c>
      <c r="C94" s="27" t="str">
        <f>IF(ISBLANK(definitions!C94),"",definitions!C94)</f>
        <v/>
      </c>
      <c r="D94" s="42" t="str">
        <f t="shared" si="2"/>
        <v/>
      </c>
      <c r="E94" s="31"/>
      <c r="F94" s="31"/>
      <c r="G94" s="38"/>
      <c r="H94" s="42" t="str">
        <f t="shared" si="3"/>
        <v/>
      </c>
      <c r="I94" s="31"/>
      <c r="J94" s="38"/>
    </row>
    <row r="95" spans="1:10" x14ac:dyDescent="0.2">
      <c r="A95" s="30" t="str">
        <f>IF(ISBLANK(definitions!A95),"",definitions!A95)</f>
        <v/>
      </c>
      <c r="B95" s="41" t="str">
        <f>IF(ISBLANK(definitions!B95),"",definitions!B95)</f>
        <v/>
      </c>
      <c r="C95" s="27" t="str">
        <f>IF(ISBLANK(definitions!C95),"",definitions!C95)</f>
        <v/>
      </c>
      <c r="D95" s="42" t="str">
        <f t="shared" si="2"/>
        <v/>
      </c>
      <c r="E95" s="31"/>
      <c r="F95" s="31"/>
      <c r="G95" s="38"/>
      <c r="H95" s="42" t="str">
        <f t="shared" si="3"/>
        <v/>
      </c>
      <c r="I95" s="31"/>
      <c r="J95" s="38"/>
    </row>
    <row r="96" spans="1:10" x14ac:dyDescent="0.2">
      <c r="A96" s="30" t="str">
        <f>IF(ISBLANK(definitions!A96),"",definitions!A96)</f>
        <v/>
      </c>
      <c r="B96" s="41" t="str">
        <f>IF(ISBLANK(definitions!B96),"",definitions!B96)</f>
        <v/>
      </c>
      <c r="C96" s="27" t="str">
        <f>IF(ISBLANK(definitions!C96),"",definitions!C96)</f>
        <v/>
      </c>
      <c r="D96" s="42" t="str">
        <f t="shared" si="2"/>
        <v/>
      </c>
      <c r="E96" s="31"/>
      <c r="F96" s="31"/>
      <c r="G96" s="38"/>
      <c r="H96" s="42" t="str">
        <f t="shared" si="3"/>
        <v/>
      </c>
      <c r="I96" s="31"/>
      <c r="J96" s="38"/>
    </row>
    <row r="97" spans="1:10" x14ac:dyDescent="0.2">
      <c r="A97" s="30" t="str">
        <f>IF(ISBLANK(definitions!A97),"",definitions!A97)</f>
        <v/>
      </c>
      <c r="B97" s="41" t="str">
        <f>IF(ISBLANK(definitions!B97),"",definitions!B97)</f>
        <v/>
      </c>
      <c r="C97" s="27" t="str">
        <f>IF(ISBLANK(definitions!C97),"",definitions!C97)</f>
        <v/>
      </c>
      <c r="D97" s="42" t="str">
        <f t="shared" si="2"/>
        <v/>
      </c>
      <c r="E97" s="31"/>
      <c r="F97" s="31"/>
      <c r="G97" s="38"/>
      <c r="H97" s="42" t="str">
        <f t="shared" si="3"/>
        <v/>
      </c>
      <c r="I97" s="31"/>
      <c r="J97" s="38"/>
    </row>
    <row r="98" spans="1:10" x14ac:dyDescent="0.2">
      <c r="A98" s="30" t="str">
        <f>IF(ISBLANK(definitions!A98),"",definitions!A98)</f>
        <v/>
      </c>
      <c r="B98" s="41" t="str">
        <f>IF(ISBLANK(definitions!B98),"",definitions!B98)</f>
        <v/>
      </c>
      <c r="C98" s="27" t="str">
        <f>IF(ISBLANK(definitions!C98),"",definitions!C98)</f>
        <v/>
      </c>
      <c r="D98" s="42" t="str">
        <f t="shared" si="2"/>
        <v/>
      </c>
      <c r="E98" s="31"/>
      <c r="F98" s="31"/>
      <c r="G98" s="38"/>
      <c r="H98" s="42" t="str">
        <f t="shared" si="3"/>
        <v/>
      </c>
      <c r="I98" s="31"/>
      <c r="J98" s="38"/>
    </row>
    <row r="99" spans="1:10" x14ac:dyDescent="0.2">
      <c r="A99" s="30" t="str">
        <f>IF(ISBLANK(definitions!A99),"",definitions!A99)</f>
        <v/>
      </c>
      <c r="B99" s="41" t="str">
        <f>IF(ISBLANK(definitions!B99),"",definitions!B99)</f>
        <v/>
      </c>
      <c r="C99" s="27" t="str">
        <f>IF(ISBLANK(definitions!C99),"",definitions!C99)</f>
        <v/>
      </c>
      <c r="D99" s="42" t="str">
        <f t="shared" si="2"/>
        <v/>
      </c>
      <c r="E99" s="31"/>
      <c r="F99" s="31"/>
      <c r="G99" s="38"/>
      <c r="H99" s="42" t="str">
        <f t="shared" si="3"/>
        <v/>
      </c>
      <c r="I99" s="31"/>
      <c r="J99" s="38"/>
    </row>
    <row r="100" spans="1:10" x14ac:dyDescent="0.2">
      <c r="A100" s="30" t="str">
        <f>IF(ISBLANK(definitions!A100),"",definitions!A100)</f>
        <v/>
      </c>
      <c r="B100" s="41" t="str">
        <f>IF(ISBLANK(definitions!B100),"",definitions!B100)</f>
        <v/>
      </c>
      <c r="C100" s="27" t="str">
        <f>IF(ISBLANK(definitions!C100),"",definitions!C100)</f>
        <v/>
      </c>
      <c r="D100" s="42" t="str">
        <f t="shared" si="2"/>
        <v/>
      </c>
      <c r="E100" s="31"/>
      <c r="F100" s="31"/>
      <c r="G100" s="38"/>
      <c r="H100" s="42" t="str">
        <f t="shared" si="3"/>
        <v/>
      </c>
      <c r="I100" s="31"/>
      <c r="J100" s="38"/>
    </row>
    <row r="101" spans="1:10" x14ac:dyDescent="0.2">
      <c r="A101" s="30" t="str">
        <f>IF(ISBLANK(definitions!A101),"",definitions!A101)</f>
        <v/>
      </c>
      <c r="B101" s="41" t="str">
        <f>IF(ISBLANK(definitions!B101),"",definitions!B101)</f>
        <v/>
      </c>
      <c r="C101" s="27" t="str">
        <f>IF(ISBLANK(definitions!C101),"",definitions!C101)</f>
        <v/>
      </c>
      <c r="D101" s="42" t="str">
        <f t="shared" si="2"/>
        <v/>
      </c>
      <c r="E101" s="31"/>
      <c r="F101" s="31"/>
      <c r="G101" s="38"/>
      <c r="H101" s="42" t="str">
        <f t="shared" si="3"/>
        <v/>
      </c>
      <c r="I101" s="31"/>
      <c r="J101" s="38"/>
    </row>
    <row r="102" spans="1:10" x14ac:dyDescent="0.2">
      <c r="A102" s="30" t="str">
        <f>IF(ISBLANK(definitions!A102),"",definitions!A102)</f>
        <v/>
      </c>
      <c r="B102" s="41" t="str">
        <f>IF(ISBLANK(definitions!B102),"",definitions!B102)</f>
        <v/>
      </c>
      <c r="C102" s="27" t="str">
        <f>IF(ISBLANK(definitions!C102),"",definitions!C102)</f>
        <v/>
      </c>
      <c r="D102" s="42" t="str">
        <f t="shared" si="2"/>
        <v/>
      </c>
      <c r="E102" s="31"/>
      <c r="F102" s="31"/>
      <c r="G102" s="38"/>
      <c r="H102" s="42" t="str">
        <f t="shared" si="3"/>
        <v/>
      </c>
      <c r="I102" s="31"/>
      <c r="J102" s="38"/>
    </row>
    <row r="103" spans="1:10" x14ac:dyDescent="0.2">
      <c r="A103" s="30" t="str">
        <f>IF(ISBLANK(definitions!A103),"",definitions!A103)</f>
        <v/>
      </c>
      <c r="B103" s="41" t="str">
        <f>IF(ISBLANK(definitions!B103),"",definitions!B103)</f>
        <v/>
      </c>
      <c r="C103" s="27" t="str">
        <f>IF(ISBLANK(definitions!C103),"",definitions!C103)</f>
        <v/>
      </c>
      <c r="D103" s="42" t="str">
        <f t="shared" si="2"/>
        <v/>
      </c>
      <c r="E103" s="31"/>
      <c r="F103" s="31"/>
      <c r="G103" s="38"/>
      <c r="H103" s="42" t="str">
        <f t="shared" si="3"/>
        <v/>
      </c>
      <c r="I103" s="31"/>
      <c r="J103" s="38"/>
    </row>
    <row r="104" spans="1:10" x14ac:dyDescent="0.2">
      <c r="A104" s="30" t="str">
        <f>IF(ISBLANK(definitions!A104),"",definitions!A104)</f>
        <v/>
      </c>
      <c r="B104" s="41" t="str">
        <f>IF(ISBLANK(definitions!B104),"",definitions!B104)</f>
        <v/>
      </c>
      <c r="C104" s="27" t="str">
        <f>IF(ISBLANK(definitions!C104),"",definitions!C104)</f>
        <v/>
      </c>
      <c r="D104" s="42" t="str">
        <f t="shared" si="2"/>
        <v/>
      </c>
      <c r="E104" s="31"/>
      <c r="F104" s="31"/>
      <c r="G104" s="38"/>
      <c r="H104" s="42" t="str">
        <f t="shared" si="3"/>
        <v/>
      </c>
      <c r="I104" s="31"/>
      <c r="J104" s="38"/>
    </row>
    <row r="105" spans="1:10" x14ac:dyDescent="0.2">
      <c r="A105" s="30" t="str">
        <f>IF(ISBLANK(definitions!A105),"",definitions!A105)</f>
        <v/>
      </c>
      <c r="B105" s="41" t="str">
        <f>IF(ISBLANK(definitions!B105),"",definitions!B105)</f>
        <v/>
      </c>
      <c r="C105" s="27" t="str">
        <f>IF(ISBLANK(definitions!C105),"",definitions!C105)</f>
        <v/>
      </c>
      <c r="D105" s="42" t="str">
        <f t="shared" si="2"/>
        <v/>
      </c>
      <c r="E105" s="31"/>
      <c r="F105" s="31"/>
      <c r="G105" s="38"/>
      <c r="H105" s="42" t="str">
        <f t="shared" si="3"/>
        <v/>
      </c>
      <c r="I105" s="31"/>
      <c r="J105" s="38"/>
    </row>
    <row r="106" spans="1:10" x14ac:dyDescent="0.2">
      <c r="A106" s="30" t="str">
        <f>IF(ISBLANK(definitions!A106),"",definitions!A106)</f>
        <v/>
      </c>
      <c r="B106" s="41" t="str">
        <f>IF(ISBLANK(definitions!B106),"",definitions!B106)</f>
        <v/>
      </c>
      <c r="C106" s="27" t="str">
        <f>IF(ISBLANK(definitions!C106),"",definitions!C106)</f>
        <v/>
      </c>
      <c r="D106" s="42" t="str">
        <f t="shared" si="2"/>
        <v/>
      </c>
      <c r="E106" s="31"/>
      <c r="F106" s="31"/>
      <c r="G106" s="38"/>
      <c r="H106" s="42" t="str">
        <f t="shared" si="3"/>
        <v/>
      </c>
      <c r="I106" s="31"/>
      <c r="J106" s="38"/>
    </row>
    <row r="107" spans="1:10" x14ac:dyDescent="0.2">
      <c r="A107" s="30" t="str">
        <f>IF(ISBLANK(definitions!A107),"",definitions!A107)</f>
        <v/>
      </c>
      <c r="B107" s="41" t="str">
        <f>IF(ISBLANK(definitions!B107),"",definitions!B107)</f>
        <v/>
      </c>
      <c r="C107" s="27" t="str">
        <f>IF(ISBLANK(definitions!C107),"",definitions!C107)</f>
        <v/>
      </c>
      <c r="D107" s="42" t="str">
        <f t="shared" si="2"/>
        <v/>
      </c>
      <c r="E107" s="31"/>
      <c r="F107" s="31"/>
      <c r="G107" s="38"/>
      <c r="H107" s="42" t="str">
        <f t="shared" si="3"/>
        <v/>
      </c>
      <c r="I107" s="31"/>
      <c r="J107" s="38"/>
    </row>
    <row r="108" spans="1:10" x14ac:dyDescent="0.2">
      <c r="A108" s="30" t="str">
        <f>IF(ISBLANK(definitions!A108),"",definitions!A108)</f>
        <v/>
      </c>
      <c r="B108" s="41" t="str">
        <f>IF(ISBLANK(definitions!B108),"",definitions!B108)</f>
        <v/>
      </c>
      <c r="C108" s="27" t="str">
        <f>IF(ISBLANK(definitions!C108),"",definitions!C108)</f>
        <v/>
      </c>
      <c r="D108" s="42" t="str">
        <f t="shared" si="2"/>
        <v/>
      </c>
      <c r="E108" s="31"/>
      <c r="F108" s="31"/>
      <c r="G108" s="38"/>
      <c r="H108" s="42" t="str">
        <f t="shared" si="3"/>
        <v/>
      </c>
      <c r="I108" s="31"/>
      <c r="J108" s="38"/>
    </row>
    <row r="109" spans="1:10" x14ac:dyDescent="0.2">
      <c r="A109" s="30" t="str">
        <f>IF(ISBLANK(definitions!A109),"",definitions!A109)</f>
        <v/>
      </c>
      <c r="B109" s="41" t="str">
        <f>IF(ISBLANK(definitions!B109),"",definitions!B109)</f>
        <v/>
      </c>
      <c r="C109" s="27" t="str">
        <f>IF(ISBLANK(definitions!C109),"",definitions!C109)</f>
        <v/>
      </c>
      <c r="D109" s="42" t="str">
        <f t="shared" si="2"/>
        <v/>
      </c>
      <c r="E109" s="31"/>
      <c r="F109" s="31"/>
      <c r="G109" s="38"/>
      <c r="H109" s="42" t="str">
        <f t="shared" si="3"/>
        <v/>
      </c>
      <c r="I109" s="31"/>
      <c r="J109" s="38"/>
    </row>
    <row r="110" spans="1:10" x14ac:dyDescent="0.2">
      <c r="A110" s="30" t="str">
        <f>IF(ISBLANK(definitions!A110),"",definitions!A110)</f>
        <v/>
      </c>
      <c r="B110" s="41" t="str">
        <f>IF(ISBLANK(definitions!B110),"",definitions!B110)</f>
        <v/>
      </c>
      <c r="C110" s="27" t="str">
        <f>IF(ISBLANK(definitions!C110),"",definitions!C110)</f>
        <v/>
      </c>
      <c r="D110" s="42" t="str">
        <f t="shared" si="2"/>
        <v/>
      </c>
      <c r="E110" s="31"/>
      <c r="F110" s="31"/>
      <c r="G110" s="38"/>
      <c r="H110" s="42" t="str">
        <f t="shared" si="3"/>
        <v/>
      </c>
      <c r="I110" s="31"/>
      <c r="J110" s="38"/>
    </row>
    <row r="111" spans="1:10" x14ac:dyDescent="0.2">
      <c r="A111" s="30" t="str">
        <f>IF(ISBLANK(definitions!A111),"",definitions!A111)</f>
        <v/>
      </c>
      <c r="B111" s="41" t="str">
        <f>IF(ISBLANK(definitions!B111),"",definitions!B111)</f>
        <v/>
      </c>
      <c r="C111" s="27" t="str">
        <f>IF(ISBLANK(definitions!C111),"",definitions!C111)</f>
        <v/>
      </c>
      <c r="D111" s="42" t="str">
        <f t="shared" si="2"/>
        <v/>
      </c>
      <c r="E111" s="31"/>
      <c r="F111" s="31"/>
      <c r="G111" s="38"/>
      <c r="H111" s="42" t="str">
        <f t="shared" si="3"/>
        <v/>
      </c>
      <c r="I111" s="31"/>
      <c r="J111" s="38"/>
    </row>
    <row r="112" spans="1:10" x14ac:dyDescent="0.2">
      <c r="A112" s="30" t="str">
        <f>IF(ISBLANK(definitions!A112),"",definitions!A112)</f>
        <v/>
      </c>
      <c r="B112" s="41" t="str">
        <f>IF(ISBLANK(definitions!B112),"",definitions!B112)</f>
        <v/>
      </c>
      <c r="C112" s="27" t="str">
        <f>IF(ISBLANK(definitions!C112),"",definitions!C112)</f>
        <v/>
      </c>
      <c r="D112" s="42" t="str">
        <f t="shared" si="2"/>
        <v/>
      </c>
      <c r="E112" s="31"/>
      <c r="F112" s="31"/>
      <c r="G112" s="38"/>
      <c r="H112" s="42" t="str">
        <f t="shared" si="3"/>
        <v/>
      </c>
      <c r="I112" s="31"/>
      <c r="J112" s="38"/>
    </row>
    <row r="113" spans="1:10" x14ac:dyDescent="0.2">
      <c r="A113" s="30" t="str">
        <f>IF(ISBLANK(definitions!A113),"",definitions!A113)</f>
        <v/>
      </c>
      <c r="B113" s="41" t="str">
        <f>IF(ISBLANK(definitions!B113),"",definitions!B113)</f>
        <v/>
      </c>
      <c r="C113" s="27" t="str">
        <f>IF(ISBLANK(definitions!C113),"",definitions!C113)</f>
        <v/>
      </c>
      <c r="D113" s="42" t="str">
        <f t="shared" si="2"/>
        <v/>
      </c>
      <c r="E113" s="31"/>
      <c r="F113" s="31"/>
      <c r="G113" s="38"/>
      <c r="H113" s="42" t="str">
        <f t="shared" si="3"/>
        <v/>
      </c>
      <c r="I113" s="31"/>
      <c r="J113" s="38"/>
    </row>
    <row r="114" spans="1:10" x14ac:dyDescent="0.2">
      <c r="A114" s="30" t="str">
        <f>IF(ISBLANK(definitions!A114),"",definitions!A114)</f>
        <v/>
      </c>
      <c r="B114" s="41" t="str">
        <f>IF(ISBLANK(definitions!B114),"",definitions!B114)</f>
        <v/>
      </c>
      <c r="C114" s="27" t="str">
        <f>IF(ISBLANK(definitions!C114),"",definitions!C114)</f>
        <v/>
      </c>
      <c r="D114" s="42" t="str">
        <f t="shared" si="2"/>
        <v/>
      </c>
      <c r="E114" s="31"/>
      <c r="F114" s="31"/>
      <c r="G114" s="38"/>
      <c r="H114" s="42" t="str">
        <f t="shared" si="3"/>
        <v/>
      </c>
      <c r="I114" s="31"/>
      <c r="J114" s="38"/>
    </row>
    <row r="115" spans="1:10" x14ac:dyDescent="0.2">
      <c r="A115" s="30" t="str">
        <f>IF(ISBLANK(definitions!A115),"",definitions!A115)</f>
        <v/>
      </c>
      <c r="B115" s="41" t="str">
        <f>IF(ISBLANK(definitions!B115),"",definitions!B115)</f>
        <v/>
      </c>
      <c r="C115" s="27" t="str">
        <f>IF(ISBLANK(definitions!C115),"",definitions!C115)</f>
        <v/>
      </c>
      <c r="D115" s="42" t="str">
        <f t="shared" si="2"/>
        <v/>
      </c>
      <c r="E115" s="31"/>
      <c r="F115" s="31"/>
      <c r="G115" s="38"/>
      <c r="H115" s="42" t="str">
        <f t="shared" si="3"/>
        <v/>
      </c>
      <c r="I115" s="31"/>
      <c r="J115" s="38"/>
    </row>
    <row r="116" spans="1:10" x14ac:dyDescent="0.2">
      <c r="A116" s="30" t="str">
        <f>IF(ISBLANK(definitions!A116),"",definitions!A116)</f>
        <v/>
      </c>
      <c r="B116" s="41" t="str">
        <f>IF(ISBLANK(definitions!B116),"",definitions!B116)</f>
        <v/>
      </c>
      <c r="C116" s="27" t="str">
        <f>IF(ISBLANK(definitions!C116),"",definitions!C116)</f>
        <v/>
      </c>
      <c r="D116" s="42" t="str">
        <f t="shared" si="2"/>
        <v/>
      </c>
      <c r="E116" s="31"/>
      <c r="F116" s="31"/>
      <c r="G116" s="38"/>
      <c r="H116" s="42" t="str">
        <f t="shared" si="3"/>
        <v/>
      </c>
      <c r="I116" s="31"/>
      <c r="J116" s="38"/>
    </row>
    <row r="117" spans="1:10" x14ac:dyDescent="0.2">
      <c r="A117" s="30" t="str">
        <f>IF(ISBLANK(definitions!A117),"",definitions!A117)</f>
        <v/>
      </c>
      <c r="B117" s="41" t="str">
        <f>IF(ISBLANK(definitions!B117),"",definitions!B117)</f>
        <v/>
      </c>
      <c r="C117" s="27" t="str">
        <f>IF(ISBLANK(definitions!C117),"",definitions!C117)</f>
        <v/>
      </c>
      <c r="D117" s="42" t="str">
        <f t="shared" si="2"/>
        <v/>
      </c>
      <c r="E117" s="31"/>
      <c r="F117" s="31"/>
      <c r="G117" s="38"/>
      <c r="H117" s="42" t="str">
        <f t="shared" si="3"/>
        <v/>
      </c>
      <c r="I117" s="31"/>
      <c r="J117" s="38"/>
    </row>
    <row r="118" spans="1:10" x14ac:dyDescent="0.2">
      <c r="A118" s="30" t="str">
        <f>IF(ISBLANK(definitions!A118),"",definitions!A118)</f>
        <v/>
      </c>
      <c r="B118" s="41" t="str">
        <f>IF(ISBLANK(definitions!B118),"",definitions!B118)</f>
        <v/>
      </c>
      <c r="C118" s="27" t="str">
        <f>IF(ISBLANK(definitions!C118),"",definitions!C118)</f>
        <v/>
      </c>
      <c r="D118" s="42" t="str">
        <f t="shared" si="2"/>
        <v/>
      </c>
      <c r="E118" s="31"/>
      <c r="F118" s="31"/>
      <c r="G118" s="38"/>
      <c r="H118" s="42" t="str">
        <f t="shared" si="3"/>
        <v/>
      </c>
      <c r="I118" s="31"/>
      <c r="J118" s="38"/>
    </row>
    <row r="119" spans="1:10" x14ac:dyDescent="0.2">
      <c r="A119" s="30" t="str">
        <f>IF(ISBLANK(definitions!A119),"",definitions!A119)</f>
        <v/>
      </c>
      <c r="B119" s="41" t="str">
        <f>IF(ISBLANK(definitions!B119),"",definitions!B119)</f>
        <v/>
      </c>
      <c r="C119" s="27" t="str">
        <f>IF(ISBLANK(definitions!C119),"",definitions!C119)</f>
        <v/>
      </c>
      <c r="D119" s="42" t="str">
        <f t="shared" si="2"/>
        <v/>
      </c>
      <c r="E119" s="31"/>
      <c r="F119" s="31"/>
      <c r="G119" s="38"/>
      <c r="H119" s="42" t="str">
        <f t="shared" si="3"/>
        <v/>
      </c>
      <c r="I119" s="31"/>
      <c r="J119" s="38"/>
    </row>
    <row r="120" spans="1:10" x14ac:dyDescent="0.2">
      <c r="A120" s="30" t="str">
        <f>IF(ISBLANK(definitions!A120),"",definitions!A120)</f>
        <v/>
      </c>
      <c r="B120" s="41" t="str">
        <f>IF(ISBLANK(definitions!B120),"",definitions!B120)</f>
        <v/>
      </c>
      <c r="C120" s="27" t="str">
        <f>IF(ISBLANK(definitions!C120),"",definitions!C120)</f>
        <v/>
      </c>
      <c r="D120" s="42" t="str">
        <f t="shared" si="2"/>
        <v/>
      </c>
      <c r="E120" s="31"/>
      <c r="F120" s="31"/>
      <c r="G120" s="38"/>
      <c r="H120" s="42" t="str">
        <f t="shared" si="3"/>
        <v/>
      </c>
      <c r="I120" s="31"/>
      <c r="J120" s="38"/>
    </row>
    <row r="121" spans="1:10" x14ac:dyDescent="0.2">
      <c r="A121" s="30" t="str">
        <f>IF(ISBLANK(definitions!A121),"",definitions!A121)</f>
        <v/>
      </c>
      <c r="B121" s="41" t="str">
        <f>IF(ISBLANK(definitions!B121),"",definitions!B121)</f>
        <v/>
      </c>
      <c r="C121" s="27" t="str">
        <f>IF(ISBLANK(definitions!C121),"",definitions!C121)</f>
        <v/>
      </c>
      <c r="D121" s="42" t="str">
        <f t="shared" si="2"/>
        <v/>
      </c>
      <c r="E121" s="31"/>
      <c r="F121" s="31"/>
      <c r="G121" s="38"/>
      <c r="H121" s="42" t="str">
        <f t="shared" si="3"/>
        <v/>
      </c>
      <c r="I121" s="31"/>
      <c r="J121" s="38"/>
    </row>
    <row r="122" spans="1:10" x14ac:dyDescent="0.2">
      <c r="A122" s="30" t="str">
        <f>IF(ISBLANK(definitions!A122),"",definitions!A122)</f>
        <v/>
      </c>
      <c r="B122" s="41" t="str">
        <f>IF(ISBLANK(definitions!B122),"",definitions!B122)</f>
        <v/>
      </c>
      <c r="C122" s="27" t="str">
        <f>IF(ISBLANK(definitions!C122),"",definitions!C122)</f>
        <v/>
      </c>
      <c r="D122" s="42" t="str">
        <f t="shared" si="2"/>
        <v/>
      </c>
      <c r="E122" s="31"/>
      <c r="F122" s="31"/>
      <c r="G122" s="38"/>
      <c r="H122" s="42" t="str">
        <f t="shared" si="3"/>
        <v/>
      </c>
      <c r="I122" s="31"/>
      <c r="J122" s="38"/>
    </row>
    <row r="123" spans="1:10" x14ac:dyDescent="0.2">
      <c r="A123" s="30" t="str">
        <f>IF(ISBLANK(definitions!A123),"",definitions!A123)</f>
        <v/>
      </c>
      <c r="B123" s="41" t="str">
        <f>IF(ISBLANK(definitions!B123),"",definitions!B123)</f>
        <v/>
      </c>
      <c r="C123" s="27" t="str">
        <f>IF(ISBLANK(definitions!C123),"",definitions!C123)</f>
        <v/>
      </c>
      <c r="D123" s="42" t="str">
        <f t="shared" si="2"/>
        <v/>
      </c>
      <c r="E123" s="31"/>
      <c r="F123" s="31"/>
      <c r="G123" s="38"/>
      <c r="H123" s="42" t="str">
        <f t="shared" si="3"/>
        <v/>
      </c>
      <c r="I123" s="31"/>
      <c r="J123" s="38"/>
    </row>
    <row r="124" spans="1:10" x14ac:dyDescent="0.2">
      <c r="A124" s="30" t="str">
        <f>IF(ISBLANK(definitions!A124),"",definitions!A124)</f>
        <v/>
      </c>
      <c r="B124" s="41" t="str">
        <f>IF(ISBLANK(definitions!B124),"",definitions!B124)</f>
        <v/>
      </c>
      <c r="C124" s="27" t="str">
        <f>IF(ISBLANK(definitions!C124),"",definitions!C124)</f>
        <v/>
      </c>
      <c r="D124" s="42" t="str">
        <f t="shared" si="2"/>
        <v/>
      </c>
      <c r="E124" s="31"/>
      <c r="F124" s="31"/>
      <c r="G124" s="38"/>
      <c r="H124" s="42" t="str">
        <f t="shared" si="3"/>
        <v/>
      </c>
      <c r="I124" s="31"/>
      <c r="J124" s="38"/>
    </row>
    <row r="125" spans="1:10" x14ac:dyDescent="0.2">
      <c r="A125" s="30" t="str">
        <f>IF(ISBLANK(definitions!A125),"",definitions!A125)</f>
        <v/>
      </c>
      <c r="B125" s="41" t="str">
        <f>IF(ISBLANK(definitions!B125),"",definitions!B125)</f>
        <v/>
      </c>
      <c r="C125" s="27" t="str">
        <f>IF(ISBLANK(definitions!C125),"",definitions!C125)</f>
        <v/>
      </c>
      <c r="D125" s="42" t="str">
        <f t="shared" si="2"/>
        <v/>
      </c>
      <c r="E125" s="31"/>
      <c r="F125" s="31"/>
      <c r="G125" s="38"/>
      <c r="H125" s="42" t="str">
        <f t="shared" si="3"/>
        <v/>
      </c>
      <c r="I125" s="31"/>
      <c r="J125" s="38"/>
    </row>
    <row r="126" spans="1:10" x14ac:dyDescent="0.2">
      <c r="A126" s="30" t="str">
        <f>IF(ISBLANK(definitions!A126),"",definitions!A126)</f>
        <v/>
      </c>
      <c r="B126" s="41" t="str">
        <f>IF(ISBLANK(definitions!B126),"",definitions!B126)</f>
        <v/>
      </c>
      <c r="C126" s="27" t="str">
        <f>IF(ISBLANK(definitions!C126),"",definitions!C126)</f>
        <v/>
      </c>
      <c r="D126" s="42" t="str">
        <f t="shared" si="2"/>
        <v/>
      </c>
      <c r="E126" s="31"/>
      <c r="F126" s="31"/>
      <c r="G126" s="38"/>
      <c r="H126" s="42" t="str">
        <f t="shared" si="3"/>
        <v/>
      </c>
      <c r="I126" s="31"/>
      <c r="J126" s="38"/>
    </row>
    <row r="127" spans="1:10" x14ac:dyDescent="0.2">
      <c r="A127" s="30" t="str">
        <f>IF(ISBLANK(definitions!A127),"",definitions!A127)</f>
        <v/>
      </c>
      <c r="B127" s="41" t="str">
        <f>IF(ISBLANK(definitions!B127),"",definitions!B127)</f>
        <v/>
      </c>
      <c r="C127" s="27" t="str">
        <f>IF(ISBLANK(definitions!C127),"",definitions!C127)</f>
        <v/>
      </c>
      <c r="D127" s="42" t="str">
        <f t="shared" si="2"/>
        <v/>
      </c>
      <c r="E127" s="31"/>
      <c r="F127" s="31"/>
      <c r="G127" s="38"/>
      <c r="H127" s="42" t="str">
        <f t="shared" si="3"/>
        <v/>
      </c>
      <c r="I127" s="31"/>
      <c r="J127" s="38"/>
    </row>
    <row r="128" spans="1:10" x14ac:dyDescent="0.2">
      <c r="A128" s="30" t="str">
        <f>IF(ISBLANK(definitions!A128),"",definitions!A128)</f>
        <v/>
      </c>
      <c r="B128" s="41" t="str">
        <f>IF(ISBLANK(definitions!B128),"",definitions!B128)</f>
        <v/>
      </c>
      <c r="C128" s="27" t="str">
        <f>IF(ISBLANK(definitions!C128),"",definitions!C128)</f>
        <v/>
      </c>
      <c r="D128" s="42" t="str">
        <f t="shared" si="2"/>
        <v/>
      </c>
      <c r="E128" s="31"/>
      <c r="F128" s="31"/>
      <c r="G128" s="38"/>
      <c r="H128" s="42" t="str">
        <f t="shared" si="3"/>
        <v/>
      </c>
      <c r="I128" s="31"/>
      <c r="J128" s="38"/>
    </row>
    <row r="129" spans="1:10" x14ac:dyDescent="0.2">
      <c r="A129" s="30" t="str">
        <f>IF(ISBLANK(definitions!A129),"",definitions!A129)</f>
        <v/>
      </c>
      <c r="B129" s="41" t="str">
        <f>IF(ISBLANK(definitions!B129),"",definitions!B129)</f>
        <v/>
      </c>
      <c r="C129" s="27" t="str">
        <f>IF(ISBLANK(definitions!C129),"",definitions!C129)</f>
        <v/>
      </c>
      <c r="D129" s="42" t="str">
        <f t="shared" si="2"/>
        <v/>
      </c>
      <c r="E129" s="31"/>
      <c r="F129" s="31"/>
      <c r="G129" s="38"/>
      <c r="H129" s="42" t="str">
        <f t="shared" si="3"/>
        <v/>
      </c>
      <c r="I129" s="31"/>
      <c r="J129" s="38"/>
    </row>
    <row r="130" spans="1:10" x14ac:dyDescent="0.2">
      <c r="A130" s="30" t="str">
        <f>IF(ISBLANK(definitions!A130),"",definitions!A130)</f>
        <v/>
      </c>
      <c r="B130" s="41" t="str">
        <f>IF(ISBLANK(definitions!B130),"",definitions!B130)</f>
        <v/>
      </c>
      <c r="C130" s="27" t="str">
        <f>IF(ISBLANK(definitions!C130),"",definitions!C130)</f>
        <v/>
      </c>
      <c r="D130" s="42" t="str">
        <f t="shared" si="2"/>
        <v/>
      </c>
      <c r="E130" s="31"/>
      <c r="F130" s="31"/>
      <c r="G130" s="38"/>
      <c r="H130" s="42" t="str">
        <f t="shared" si="3"/>
        <v/>
      </c>
      <c r="I130" s="31"/>
      <c r="J130" s="38"/>
    </row>
    <row r="131" spans="1:10" x14ac:dyDescent="0.2">
      <c r="A131" s="30" t="str">
        <f>IF(ISBLANK(definitions!A131),"",definitions!A131)</f>
        <v/>
      </c>
      <c r="B131" s="41" t="str">
        <f>IF(ISBLANK(definitions!B131),"",definitions!B131)</f>
        <v/>
      </c>
      <c r="C131" s="27" t="str">
        <f>IF(ISBLANK(definitions!C131),"",definitions!C131)</f>
        <v/>
      </c>
      <c r="D131" s="42" t="str">
        <f t="shared" si="2"/>
        <v/>
      </c>
      <c r="E131" s="31"/>
      <c r="F131" s="31"/>
      <c r="G131" s="38"/>
      <c r="H131" s="42" t="str">
        <f t="shared" si="3"/>
        <v/>
      </c>
      <c r="I131" s="31"/>
      <c r="J131" s="38"/>
    </row>
    <row r="132" spans="1:10" x14ac:dyDescent="0.2">
      <c r="A132" s="30" t="str">
        <f>IF(ISBLANK(definitions!A132),"",definitions!A132)</f>
        <v/>
      </c>
      <c r="B132" s="41" t="str">
        <f>IF(ISBLANK(definitions!B132),"",definitions!B132)</f>
        <v/>
      </c>
      <c r="C132" s="27" t="str">
        <f>IF(ISBLANK(definitions!C132),"",definitions!C132)</f>
        <v/>
      </c>
      <c r="D132" s="42" t="str">
        <f t="shared" si="2"/>
        <v/>
      </c>
      <c r="E132" s="31"/>
      <c r="F132" s="31"/>
      <c r="G132" s="38"/>
      <c r="H132" s="42" t="str">
        <f t="shared" si="3"/>
        <v/>
      </c>
      <c r="I132" s="31"/>
      <c r="J132" s="38"/>
    </row>
    <row r="133" spans="1:10" x14ac:dyDescent="0.2">
      <c r="A133" s="30" t="str">
        <f>IF(ISBLANK(definitions!A133),"",definitions!A133)</f>
        <v/>
      </c>
      <c r="B133" s="41" t="str">
        <f>IF(ISBLANK(definitions!B133),"",definitions!B133)</f>
        <v/>
      </c>
      <c r="C133" s="27" t="str">
        <f>IF(ISBLANK(definitions!C133),"",definitions!C133)</f>
        <v/>
      </c>
      <c r="D133" s="42" t="str">
        <f t="shared" si="2"/>
        <v/>
      </c>
      <c r="E133" s="31"/>
      <c r="F133" s="31"/>
      <c r="G133" s="38"/>
      <c r="H133" s="42" t="str">
        <f t="shared" si="3"/>
        <v/>
      </c>
      <c r="I133" s="31"/>
      <c r="J133" s="38"/>
    </row>
    <row r="134" spans="1:10" x14ac:dyDescent="0.2">
      <c r="A134" s="30" t="str">
        <f>IF(ISBLANK(definitions!A134),"",definitions!A134)</f>
        <v/>
      </c>
      <c r="B134" s="41" t="str">
        <f>IF(ISBLANK(definitions!B134),"",definitions!B134)</f>
        <v/>
      </c>
      <c r="C134" s="27" t="str">
        <f>IF(ISBLANK(definitions!C134),"",definitions!C134)</f>
        <v/>
      </c>
      <c r="D134" s="42" t="str">
        <f t="shared" ref="D134:D150" si="4">IFERROR((VLOOKUP($E134,rating_val,2,FALSE)-VLOOKUP($F134,assess_val,2,FALSE)),"")</f>
        <v/>
      </c>
      <c r="E134" s="31"/>
      <c r="F134" s="31"/>
      <c r="G134" s="38"/>
      <c r="H134" s="42" t="str">
        <f t="shared" ref="H134:H150" si="5">IFERROR((VLOOKUP($I134,skills_val,2,FALSE)+VLOOKUP($J134,assess_val,2,FALSE)),"")</f>
        <v/>
      </c>
      <c r="I134" s="31"/>
      <c r="J134" s="38"/>
    </row>
    <row r="135" spans="1:10" x14ac:dyDescent="0.2">
      <c r="A135" s="30" t="str">
        <f>IF(ISBLANK(definitions!A135),"",definitions!A135)</f>
        <v/>
      </c>
      <c r="B135" s="41" t="str">
        <f>IF(ISBLANK(definitions!B135),"",definitions!B135)</f>
        <v/>
      </c>
      <c r="C135" s="27" t="str">
        <f>IF(ISBLANK(definitions!C135),"",definitions!C135)</f>
        <v/>
      </c>
      <c r="D135" s="42" t="str">
        <f t="shared" si="4"/>
        <v/>
      </c>
      <c r="E135" s="31"/>
      <c r="F135" s="31"/>
      <c r="G135" s="38"/>
      <c r="H135" s="42" t="str">
        <f t="shared" si="5"/>
        <v/>
      </c>
      <c r="I135" s="31"/>
      <c r="J135" s="38"/>
    </row>
    <row r="136" spans="1:10" x14ac:dyDescent="0.2">
      <c r="A136" s="30" t="str">
        <f>IF(ISBLANK(definitions!A136),"",definitions!A136)</f>
        <v/>
      </c>
      <c r="B136" s="41" t="str">
        <f>IF(ISBLANK(definitions!B136),"",definitions!B136)</f>
        <v/>
      </c>
      <c r="C136" s="27" t="str">
        <f>IF(ISBLANK(definitions!C136),"",definitions!C136)</f>
        <v/>
      </c>
      <c r="D136" s="42" t="str">
        <f t="shared" si="4"/>
        <v/>
      </c>
      <c r="E136" s="31"/>
      <c r="F136" s="31"/>
      <c r="G136" s="38"/>
      <c r="H136" s="42" t="str">
        <f t="shared" si="5"/>
        <v/>
      </c>
      <c r="I136" s="31"/>
      <c r="J136" s="38"/>
    </row>
    <row r="137" spans="1:10" x14ac:dyDescent="0.2">
      <c r="A137" s="30" t="str">
        <f>IF(ISBLANK(definitions!A137),"",definitions!A137)</f>
        <v/>
      </c>
      <c r="B137" s="41" t="str">
        <f>IF(ISBLANK(definitions!B137),"",definitions!B137)</f>
        <v/>
      </c>
      <c r="C137" s="27" t="str">
        <f>IF(ISBLANK(definitions!C137),"",definitions!C137)</f>
        <v/>
      </c>
      <c r="D137" s="42" t="str">
        <f t="shared" si="4"/>
        <v/>
      </c>
      <c r="E137" s="31"/>
      <c r="F137" s="31"/>
      <c r="G137" s="38"/>
      <c r="H137" s="42" t="str">
        <f t="shared" si="5"/>
        <v/>
      </c>
      <c r="I137" s="31"/>
      <c r="J137" s="38"/>
    </row>
    <row r="138" spans="1:10" x14ac:dyDescent="0.2">
      <c r="A138" s="30" t="str">
        <f>IF(ISBLANK(definitions!A138),"",definitions!A138)</f>
        <v/>
      </c>
      <c r="B138" s="41" t="str">
        <f>IF(ISBLANK(definitions!B138),"",definitions!B138)</f>
        <v/>
      </c>
      <c r="C138" s="27" t="str">
        <f>IF(ISBLANK(definitions!C138),"",definitions!C138)</f>
        <v/>
      </c>
      <c r="D138" s="42" t="str">
        <f t="shared" si="4"/>
        <v/>
      </c>
      <c r="E138" s="31"/>
      <c r="F138" s="31"/>
      <c r="G138" s="38"/>
      <c r="H138" s="42" t="str">
        <f t="shared" si="5"/>
        <v/>
      </c>
      <c r="I138" s="31"/>
      <c r="J138" s="38"/>
    </row>
    <row r="139" spans="1:10" x14ac:dyDescent="0.2">
      <c r="A139" s="30" t="str">
        <f>IF(ISBLANK(definitions!A139),"",definitions!A139)</f>
        <v/>
      </c>
      <c r="B139" s="41" t="str">
        <f>IF(ISBLANK(definitions!B139),"",definitions!B139)</f>
        <v/>
      </c>
      <c r="C139" s="27" t="str">
        <f>IF(ISBLANK(definitions!C139),"",definitions!C139)</f>
        <v/>
      </c>
      <c r="D139" s="42" t="str">
        <f t="shared" si="4"/>
        <v/>
      </c>
      <c r="E139" s="31"/>
      <c r="F139" s="31"/>
      <c r="G139" s="38"/>
      <c r="H139" s="42" t="str">
        <f t="shared" si="5"/>
        <v/>
      </c>
      <c r="I139" s="31"/>
      <c r="J139" s="38"/>
    </row>
    <row r="140" spans="1:10" x14ac:dyDescent="0.2">
      <c r="A140" s="30" t="str">
        <f>IF(ISBLANK(definitions!A140),"",definitions!A140)</f>
        <v/>
      </c>
      <c r="B140" s="41" t="str">
        <f>IF(ISBLANK(definitions!B140),"",definitions!B140)</f>
        <v/>
      </c>
      <c r="C140" s="27" t="str">
        <f>IF(ISBLANK(definitions!C140),"",definitions!C140)</f>
        <v/>
      </c>
      <c r="D140" s="42" t="str">
        <f t="shared" si="4"/>
        <v/>
      </c>
      <c r="E140" s="31"/>
      <c r="F140" s="31"/>
      <c r="G140" s="38"/>
      <c r="H140" s="42" t="str">
        <f t="shared" si="5"/>
        <v/>
      </c>
      <c r="I140" s="31"/>
      <c r="J140" s="38"/>
    </row>
    <row r="141" spans="1:10" x14ac:dyDescent="0.2">
      <c r="A141" s="30" t="str">
        <f>IF(ISBLANK(definitions!A141),"",definitions!A141)</f>
        <v/>
      </c>
      <c r="B141" s="41" t="str">
        <f>IF(ISBLANK(definitions!B141),"",definitions!B141)</f>
        <v/>
      </c>
      <c r="C141" s="27" t="str">
        <f>IF(ISBLANK(definitions!C141),"",definitions!C141)</f>
        <v/>
      </c>
      <c r="D141" s="42" t="str">
        <f t="shared" si="4"/>
        <v/>
      </c>
      <c r="E141" s="31"/>
      <c r="F141" s="31"/>
      <c r="G141" s="38"/>
      <c r="H141" s="42" t="str">
        <f t="shared" si="5"/>
        <v/>
      </c>
      <c r="I141" s="31"/>
      <c r="J141" s="38"/>
    </row>
    <row r="142" spans="1:10" x14ac:dyDescent="0.2">
      <c r="A142" s="30" t="str">
        <f>IF(ISBLANK(definitions!A142),"",definitions!A142)</f>
        <v/>
      </c>
      <c r="B142" s="41" t="str">
        <f>IF(ISBLANK(definitions!B142),"",definitions!B142)</f>
        <v/>
      </c>
      <c r="C142" s="27" t="str">
        <f>IF(ISBLANK(definitions!C142),"",definitions!C142)</f>
        <v/>
      </c>
      <c r="D142" s="42" t="str">
        <f t="shared" si="4"/>
        <v/>
      </c>
      <c r="E142" s="31"/>
      <c r="F142" s="31"/>
      <c r="G142" s="38"/>
      <c r="H142" s="42" t="str">
        <f t="shared" si="5"/>
        <v/>
      </c>
      <c r="I142" s="31"/>
      <c r="J142" s="38"/>
    </row>
    <row r="143" spans="1:10" x14ac:dyDescent="0.2">
      <c r="A143" s="30" t="str">
        <f>IF(ISBLANK(definitions!A143),"",definitions!A143)</f>
        <v/>
      </c>
      <c r="B143" s="41" t="str">
        <f>IF(ISBLANK(definitions!B143),"",definitions!B143)</f>
        <v/>
      </c>
      <c r="C143" s="27" t="str">
        <f>IF(ISBLANK(definitions!C143),"",definitions!C143)</f>
        <v/>
      </c>
      <c r="D143" s="42" t="str">
        <f t="shared" si="4"/>
        <v/>
      </c>
      <c r="E143" s="31"/>
      <c r="F143" s="31"/>
      <c r="G143" s="38"/>
      <c r="H143" s="42" t="str">
        <f t="shared" si="5"/>
        <v/>
      </c>
      <c r="I143" s="31"/>
      <c r="J143" s="38"/>
    </row>
    <row r="144" spans="1:10" x14ac:dyDescent="0.2">
      <c r="A144" s="30" t="str">
        <f>IF(ISBLANK(definitions!A144),"",definitions!A144)</f>
        <v/>
      </c>
      <c r="B144" s="41" t="str">
        <f>IF(ISBLANK(definitions!B144),"",definitions!B144)</f>
        <v/>
      </c>
      <c r="C144" s="27" t="str">
        <f>IF(ISBLANK(definitions!C144),"",definitions!C144)</f>
        <v/>
      </c>
      <c r="D144" s="42" t="str">
        <f t="shared" si="4"/>
        <v/>
      </c>
      <c r="E144" s="31"/>
      <c r="F144" s="31"/>
      <c r="G144" s="38"/>
      <c r="H144" s="42" t="str">
        <f t="shared" si="5"/>
        <v/>
      </c>
      <c r="I144" s="31"/>
      <c r="J144" s="38"/>
    </row>
    <row r="145" spans="1:10" x14ac:dyDescent="0.2">
      <c r="A145" s="30" t="str">
        <f>IF(ISBLANK(definitions!A145),"",definitions!A145)</f>
        <v/>
      </c>
      <c r="B145" s="41" t="str">
        <f>IF(ISBLANK(definitions!B145),"",definitions!B145)</f>
        <v/>
      </c>
      <c r="C145" s="27" t="str">
        <f>IF(ISBLANK(definitions!C145),"",definitions!C145)</f>
        <v/>
      </c>
      <c r="D145" s="42" t="str">
        <f t="shared" si="4"/>
        <v/>
      </c>
      <c r="E145" s="31"/>
      <c r="F145" s="31"/>
      <c r="G145" s="38"/>
      <c r="H145" s="42" t="str">
        <f t="shared" si="5"/>
        <v/>
      </c>
      <c r="I145" s="31"/>
      <c r="J145" s="38"/>
    </row>
    <row r="146" spans="1:10" x14ac:dyDescent="0.2">
      <c r="A146" s="30" t="str">
        <f>IF(ISBLANK(definitions!A146),"",definitions!A146)</f>
        <v/>
      </c>
      <c r="B146" s="41" t="str">
        <f>IF(ISBLANK(definitions!B146),"",definitions!B146)</f>
        <v/>
      </c>
      <c r="C146" s="27" t="str">
        <f>IF(ISBLANK(definitions!C146),"",definitions!C146)</f>
        <v/>
      </c>
      <c r="D146" s="42" t="str">
        <f t="shared" si="4"/>
        <v/>
      </c>
      <c r="E146" s="31"/>
      <c r="F146" s="31"/>
      <c r="G146" s="38"/>
      <c r="H146" s="42" t="str">
        <f t="shared" si="5"/>
        <v/>
      </c>
      <c r="I146" s="31"/>
      <c r="J146" s="38"/>
    </row>
    <row r="147" spans="1:10" x14ac:dyDescent="0.2">
      <c r="A147" s="30" t="str">
        <f>IF(ISBLANK(definitions!A147),"",definitions!A147)</f>
        <v/>
      </c>
      <c r="B147" s="41" t="str">
        <f>IF(ISBLANK(definitions!B147),"",definitions!B147)</f>
        <v/>
      </c>
      <c r="C147" s="27" t="str">
        <f>IF(ISBLANK(definitions!C147),"",definitions!C147)</f>
        <v/>
      </c>
      <c r="D147" s="42" t="str">
        <f t="shared" si="4"/>
        <v/>
      </c>
      <c r="E147" s="31"/>
      <c r="F147" s="31"/>
      <c r="G147" s="38"/>
      <c r="H147" s="42" t="str">
        <f t="shared" si="5"/>
        <v/>
      </c>
      <c r="I147" s="31"/>
      <c r="J147" s="38"/>
    </row>
    <row r="148" spans="1:10" x14ac:dyDescent="0.2">
      <c r="A148" s="30" t="str">
        <f>IF(ISBLANK(definitions!A148),"",definitions!A148)</f>
        <v/>
      </c>
      <c r="B148" s="41" t="str">
        <f>IF(ISBLANK(definitions!B148),"",definitions!B148)</f>
        <v/>
      </c>
      <c r="C148" s="27" t="str">
        <f>IF(ISBLANK(definitions!C148),"",definitions!C148)</f>
        <v/>
      </c>
      <c r="D148" s="42" t="str">
        <f t="shared" si="4"/>
        <v/>
      </c>
      <c r="E148" s="31"/>
      <c r="F148" s="31"/>
      <c r="G148" s="38"/>
      <c r="H148" s="42" t="str">
        <f t="shared" si="5"/>
        <v/>
      </c>
      <c r="I148" s="31"/>
      <c r="J148" s="38"/>
    </row>
    <row r="149" spans="1:10" x14ac:dyDescent="0.2">
      <c r="A149" s="30" t="str">
        <f>IF(ISBLANK(definitions!A149),"",definitions!A149)</f>
        <v/>
      </c>
      <c r="B149" s="41" t="str">
        <f>IF(ISBLANK(definitions!B149),"",definitions!B149)</f>
        <v/>
      </c>
      <c r="C149" s="27" t="str">
        <f>IF(ISBLANK(definitions!C149),"",definitions!C149)</f>
        <v/>
      </c>
      <c r="D149" s="42" t="str">
        <f t="shared" si="4"/>
        <v/>
      </c>
      <c r="E149" s="31"/>
      <c r="F149" s="31"/>
      <c r="G149" s="38"/>
      <c r="H149" s="42" t="str">
        <f t="shared" si="5"/>
        <v/>
      </c>
      <c r="I149" s="31"/>
      <c r="J149" s="38"/>
    </row>
    <row r="150" spans="1:10" x14ac:dyDescent="0.2">
      <c r="A150" s="30" t="str">
        <f>IF(ISBLANK(definitions!A150),"",definitions!A150)</f>
        <v/>
      </c>
      <c r="B150" s="41" t="str">
        <f>IF(ISBLANK(definitions!B150),"",definitions!B150)</f>
        <v/>
      </c>
      <c r="C150" s="27" t="str">
        <f>IF(ISBLANK(definitions!C150),"",definitions!C150)</f>
        <v/>
      </c>
      <c r="D150" s="42" t="str">
        <f t="shared" si="4"/>
        <v/>
      </c>
      <c r="E150" s="31"/>
      <c r="F150" s="31"/>
      <c r="G150" s="38"/>
      <c r="H150" s="42" t="str">
        <f t="shared" si="5"/>
        <v/>
      </c>
      <c r="I150" s="31"/>
      <c r="J150" s="38"/>
    </row>
  </sheetData>
  <sheetProtection autoFilter="0" pivotTables="0"/>
  <autoFilter ref="A5:B150" xr:uid="{00000000-0001-0000-0100-000000000000}"/>
  <mergeCells count="3">
    <mergeCell ref="A4:B4"/>
    <mergeCell ref="D4:G4"/>
    <mergeCell ref="H4:J4"/>
  </mergeCells>
  <conditionalFormatting sqref="D6:D150">
    <cfRule type="iconSet" priority="4">
      <iconSet showValue="0" reverse="1">
        <cfvo type="percent" val="0"/>
        <cfvo type="num" val="1" gte="0"/>
        <cfvo type="num" val="3" gte="0"/>
      </iconSet>
    </cfRule>
  </conditionalFormatting>
  <conditionalFormatting sqref="H6:H150">
    <cfRule type="iconSet" priority="5">
      <iconSet iconSet="3Signs" showValue="0">
        <cfvo type="percent" val="0"/>
        <cfvo type="num" val="4"/>
        <cfvo type="num" val="8"/>
      </iconSet>
    </cfRule>
  </conditionalFormatting>
  <dataValidations count="5">
    <dataValidation type="list" allowBlank="1" showInputMessage="1" showErrorMessage="1" sqref="D6:E150" xr:uid="{7AEF918D-EAF9-6148-8069-C14192982EA8}">
      <formula1>rating</formula1>
    </dataValidation>
    <dataValidation type="list" allowBlank="1" showInputMessage="1" showErrorMessage="1" sqref="F6:J150" xr:uid="{62D44B6A-AE57-584D-B812-6A608BE7B863}">
      <formula1>assess</formula1>
    </dataValidation>
    <dataValidation type="list" allowBlank="1" showInputMessage="1" showErrorMessage="1" sqref="H6:I150" xr:uid="{6ADF2FC1-25B2-F844-B89A-924CDCE901A1}">
      <formula1>team</formula1>
    </dataValidation>
    <dataValidation type="list" allowBlank="1" showInputMessage="1" showErrorMessage="1" sqref="G6:G150" xr:uid="{9645440A-2806-4841-9B6A-90C52F06B887}">
      <formula1>time</formula1>
    </dataValidation>
    <dataValidation type="list" allowBlank="1" showInputMessage="1" showErrorMessage="1" sqref="I6:I150" xr:uid="{22AE72E6-3310-E649-9089-1B465A0D81C1}">
      <formula1>skills</formula1>
    </dataValidation>
  </dataValidations>
  <pageMargins left="0.75" right="0.75" top="1" bottom="1" header="0.5" footer="0.5"/>
  <pageSetup scale="58" fitToHeight="2" orientation="landscape" horizontalDpi="4294967292" verticalDpi="4294967292"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0EDB2A32-BB50-D248-A5DB-7D6BF606B6E1}">
            <xm:f>NOT(ISERROR(SEARCH("|",A6)))</xm:f>
            <xm:f>"|"</xm:f>
            <x14:dxf>
              <font>
                <b/>
                <i val="0"/>
                <strike val="0"/>
                <color theme="4" tint="-0.24994659260841701"/>
              </font>
            </x14:dxf>
          </x14:cfRule>
          <x14:cfRule type="containsText" priority="2" stopIfTrue="1" operator="containsText" id="{D5C9D8A8-A526-4642-BE9F-34B0C9C6B83C}">
            <xm:f>NOT(ISERROR(SEARCH("+",A6)))</xm:f>
            <xm:f>"+"</xm:f>
            <x14:dxf>
              <font>
                <b val="0"/>
                <i val="0"/>
                <strike val="0"/>
                <color rgb="FFFF0000"/>
              </font>
            </x14:dxf>
          </x14:cfRule>
          <xm:sqref>A6:C150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50"/>
  <sheetViews>
    <sheetView zoomScale="125" zoomScaleNormal="125" zoomScalePageLayoutView="150" workbookViewId="0">
      <pane xSplit="3" ySplit="5" topLeftCell="D6" activePane="bottomRight" state="frozenSplit"/>
      <selection pane="topRight" activeCell="C1" sqref="C1"/>
      <selection pane="bottomLeft" activeCell="A9" sqref="A9"/>
      <selection pane="bottomRight" activeCell="E6" sqref="E6"/>
    </sheetView>
  </sheetViews>
  <sheetFormatPr baseColWidth="10" defaultColWidth="10.83203125" defaultRowHeight="16" x14ac:dyDescent="0.2"/>
  <cols>
    <col min="1" max="1" width="9.83203125" style="20" customWidth="1"/>
    <col min="2" max="2" width="11.5" style="21" bestFit="1" customWidth="1"/>
    <col min="3" max="3" width="31.33203125" bestFit="1" customWidth="1"/>
    <col min="4" max="4" width="12.6640625" customWidth="1"/>
    <col min="5" max="5" width="15.83203125" style="13" bestFit="1" customWidth="1"/>
    <col min="6" max="6" width="15.83203125" style="43" customWidth="1"/>
    <col min="7" max="7" width="15.83203125" style="13" hidden="1" customWidth="1"/>
    <col min="8" max="9" width="15.83203125" style="13" customWidth="1"/>
    <col min="10" max="10" width="14.1640625" hidden="1" customWidth="1"/>
    <col min="11" max="11" width="10.83203125" hidden="1" customWidth="1"/>
    <col min="12" max="12" width="10.83203125" style="2" hidden="1" customWidth="1"/>
    <col min="13" max="13" width="13.1640625" style="2" hidden="1" customWidth="1"/>
    <col min="14" max="14" width="10.83203125" style="2" hidden="1" customWidth="1"/>
    <col min="15" max="15" width="10.83203125" customWidth="1"/>
    <col min="16" max="16" width="8.33203125" style="2" customWidth="1"/>
    <col min="17" max="17" width="10.83203125" customWidth="1"/>
  </cols>
  <sheetData>
    <row r="1" spans="1:16" ht="19" x14ac:dyDescent="0.2">
      <c r="A1" s="33" t="s">
        <v>146</v>
      </c>
      <c r="D1" s="2"/>
      <c r="F1" s="13"/>
      <c r="J1" s="2"/>
      <c r="K1" s="2"/>
      <c r="M1"/>
      <c r="P1"/>
    </row>
    <row r="2" spans="1:16" ht="19" x14ac:dyDescent="0.2">
      <c r="A2" s="34" t="s">
        <v>181</v>
      </c>
      <c r="C2" s="24"/>
      <c r="D2" s="2"/>
      <c r="F2" s="13"/>
      <c r="J2" s="2"/>
      <c r="K2" s="2"/>
      <c r="M2"/>
      <c r="P2"/>
    </row>
    <row r="3" spans="1:16" ht="17" thickBot="1" x14ac:dyDescent="0.25">
      <c r="A3" s="21"/>
      <c r="C3" s="11"/>
      <c r="D3" s="2"/>
      <c r="F3" s="13"/>
      <c r="J3" s="2"/>
      <c r="K3" s="2"/>
      <c r="M3"/>
      <c r="P3"/>
    </row>
    <row r="4" spans="1:16" ht="16" customHeight="1" thickBot="1" x14ac:dyDescent="0.25">
      <c r="A4" s="71" t="s">
        <v>174</v>
      </c>
      <c r="B4" s="72"/>
      <c r="C4" s="25" t="s">
        <v>3</v>
      </c>
      <c r="D4" s="73" t="s">
        <v>114</v>
      </c>
      <c r="E4" s="74"/>
      <c r="F4" s="74"/>
      <c r="G4" s="74"/>
      <c r="H4" s="74"/>
      <c r="I4" s="75"/>
      <c r="J4" s="76" t="s">
        <v>1</v>
      </c>
      <c r="K4" s="76"/>
      <c r="L4" s="76" t="s">
        <v>2</v>
      </c>
      <c r="M4" s="76"/>
      <c r="P4"/>
    </row>
    <row r="5" spans="1:16" s="32" customFormat="1" x14ac:dyDescent="0.2">
      <c r="A5" s="22" t="s">
        <v>165</v>
      </c>
      <c r="B5" s="22" t="s">
        <v>166</v>
      </c>
      <c r="C5" s="26" t="s">
        <v>143</v>
      </c>
      <c r="D5" s="28" t="s">
        <v>136</v>
      </c>
      <c r="E5" s="29" t="s">
        <v>8</v>
      </c>
      <c r="F5" s="29" t="s">
        <v>9</v>
      </c>
      <c r="G5" s="29" t="s">
        <v>10</v>
      </c>
      <c r="H5" s="29" t="s">
        <v>11</v>
      </c>
      <c r="I5" s="40" t="s">
        <v>12</v>
      </c>
      <c r="J5" s="32" t="s">
        <v>15</v>
      </c>
      <c r="K5" s="32" t="s">
        <v>16</v>
      </c>
      <c r="L5" s="32" t="s">
        <v>17</v>
      </c>
      <c r="M5" s="32" t="s">
        <v>18</v>
      </c>
      <c r="N5" s="32" t="s">
        <v>19</v>
      </c>
    </row>
    <row r="6" spans="1:16" ht="16" customHeight="1" x14ac:dyDescent="0.2">
      <c r="A6" s="23" t="str">
        <f>IF(ISBLANK(definitions!A6),"",definitions!A6)</f>
        <v>| FACET</v>
      </c>
      <c r="B6" s="41" t="str">
        <f>IF(ISBLANK(definitions!B6),"",definitions!B6)</f>
        <v>1. DISCOVER</v>
      </c>
      <c r="C6" s="27" t="str">
        <f>IF(ISBLANK(definitions!C6),"",definitions!C6)</f>
        <v>| DISCOVER new market problems</v>
      </c>
      <c r="D6" s="30">
        <f t="shared" ref="D6" si="0">N6</f>
        <v>0</v>
      </c>
      <c r="E6" s="31"/>
      <c r="F6" s="31"/>
      <c r="G6" s="31"/>
      <c r="H6" s="31"/>
      <c r="I6" s="38"/>
      <c r="J6" s="2" t="str">
        <f t="shared" ref="J6:J37" si="1">IFERROR(VLOOKUP(E6,team_val,2,FALSE),"")</f>
        <v/>
      </c>
      <c r="K6" s="2">
        <f t="shared" ref="K6:K37" si="2">IFERROR(VLOOKUP(C6,def_vals,3,FALSE),"")</f>
        <v>0</v>
      </c>
      <c r="L6" s="2">
        <f t="shared" ref="L6:L37" si="3">IFERROR(VLOOKUP($J6,matrix,2,FALSE),0)</f>
        <v>0</v>
      </c>
      <c r="M6" s="2">
        <f t="shared" ref="M6:M37" si="4">IFERROR(VLOOKUP($K6,matrix,2,FALSE),0)</f>
        <v>0</v>
      </c>
      <c r="N6" s="2">
        <f t="shared" ref="N6:N37" si="5">IFERROR(L6-M6,0)</f>
        <v>0</v>
      </c>
      <c r="P6"/>
    </row>
    <row r="7" spans="1:16" ht="16" customHeight="1" x14ac:dyDescent="0.2">
      <c r="A7" s="23" t="str">
        <f>IF(ISBLANK(definitions!A7),"",definitions!A7)</f>
        <v>BASIC</v>
      </c>
      <c r="B7" s="41" t="str">
        <f>IF(ISBLANK(definitions!B7),"",definitions!B7)</f>
        <v>1. DISCOVER</v>
      </c>
      <c r="C7" s="27" t="str">
        <f>IF(ISBLANK(definitions!C7),"",definitions!C7)</f>
        <v>Analyze the market and competition</v>
      </c>
      <c r="D7" s="30">
        <f t="shared" ref="D7:D68" si="6">N7</f>
        <v>0</v>
      </c>
      <c r="E7" s="31" t="s">
        <v>75</v>
      </c>
      <c r="F7" s="31"/>
      <c r="G7" s="31"/>
      <c r="H7" s="31"/>
      <c r="I7" s="38"/>
      <c r="J7" s="2" t="str">
        <f t="shared" si="1"/>
        <v>P</v>
      </c>
      <c r="K7" s="2" t="str">
        <f t="shared" si="2"/>
        <v>P</v>
      </c>
      <c r="L7" s="2">
        <f t="shared" si="3"/>
        <v>0</v>
      </c>
      <c r="M7" s="2">
        <f t="shared" si="4"/>
        <v>0</v>
      </c>
      <c r="N7" s="2">
        <f t="shared" si="5"/>
        <v>0</v>
      </c>
      <c r="P7"/>
    </row>
    <row r="8" spans="1:16" ht="16" customHeight="1" x14ac:dyDescent="0.2">
      <c r="A8" s="23" t="str">
        <f>IF(ISBLANK(definitions!A8),"",definitions!A8)</f>
        <v>BASIC</v>
      </c>
      <c r="B8" s="41" t="str">
        <f>IF(ISBLANK(definitions!B8),"",definitions!B8)</f>
        <v>1. DISCOVER</v>
      </c>
      <c r="C8" s="27" t="str">
        <f>IF(ISBLANK(definitions!C8),"",definitions!C8)</f>
        <v>Conduct problem discovery</v>
      </c>
      <c r="D8" s="30">
        <f t="shared" si="6"/>
        <v>0</v>
      </c>
      <c r="E8" s="31" t="s">
        <v>75</v>
      </c>
      <c r="F8" s="31"/>
      <c r="G8" s="31"/>
      <c r="H8" s="31"/>
      <c r="I8" s="38"/>
      <c r="J8" s="2" t="str">
        <f t="shared" si="1"/>
        <v>P</v>
      </c>
      <c r="K8" s="2" t="str">
        <f t="shared" si="2"/>
        <v>P</v>
      </c>
      <c r="L8" s="2">
        <f t="shared" si="3"/>
        <v>0</v>
      </c>
      <c r="M8" s="2">
        <f t="shared" si="4"/>
        <v>0</v>
      </c>
      <c r="N8" s="2">
        <f t="shared" si="5"/>
        <v>0</v>
      </c>
      <c r="P8"/>
    </row>
    <row r="9" spans="1:16" ht="16" customHeight="1" x14ac:dyDescent="0.2">
      <c r="A9" s="23" t="str">
        <f>IF(ISBLANK(definitions!A9),"",definitions!A9)</f>
        <v>BASIC</v>
      </c>
      <c r="B9" s="41" t="str">
        <f>IF(ISBLANK(definitions!B9),"",definitions!B9)</f>
        <v>1. DISCOVER</v>
      </c>
      <c r="C9" s="27" t="str">
        <f>IF(ISBLANK(definitions!C9),"",definitions!C9)</f>
        <v>Define markets, segments, and personas</v>
      </c>
      <c r="D9" s="30">
        <f t="shared" si="6"/>
        <v>0</v>
      </c>
      <c r="E9" s="31" t="s">
        <v>75</v>
      </c>
      <c r="F9" s="31"/>
      <c r="G9" s="31"/>
      <c r="H9" s="31"/>
      <c r="I9" s="38"/>
      <c r="J9" s="2" t="str">
        <f t="shared" si="1"/>
        <v>P</v>
      </c>
      <c r="K9" s="2" t="str">
        <f t="shared" si="2"/>
        <v>P</v>
      </c>
      <c r="L9" s="2">
        <f t="shared" si="3"/>
        <v>0</v>
      </c>
      <c r="M9" s="2">
        <f t="shared" si="4"/>
        <v>0</v>
      </c>
      <c r="N9" s="2">
        <f t="shared" si="5"/>
        <v>0</v>
      </c>
      <c r="P9"/>
    </row>
    <row r="10" spans="1:16" ht="16" customHeight="1" x14ac:dyDescent="0.2">
      <c r="A10" s="23" t="str">
        <f>IF(ISBLANK(definitions!A10),"",definitions!A10)</f>
        <v>EXTENDED</v>
      </c>
      <c r="B10" s="41" t="str">
        <f>IF(ISBLANK(definitions!B10),"",definitions!B10)</f>
        <v>1. DISCOVER</v>
      </c>
      <c r="C10" s="27" t="str">
        <f>IF(ISBLANK(definitions!C10),"",definitions!C10)</f>
        <v>Assess product performance</v>
      </c>
      <c r="D10" s="30">
        <f t="shared" si="6"/>
        <v>0</v>
      </c>
      <c r="E10" s="31" t="s">
        <v>75</v>
      </c>
      <c r="F10" s="31"/>
      <c r="G10" s="31"/>
      <c r="H10" s="31"/>
      <c r="I10" s="38"/>
      <c r="J10" s="2" t="str">
        <f t="shared" si="1"/>
        <v>P</v>
      </c>
      <c r="K10" s="2" t="str">
        <f t="shared" si="2"/>
        <v>P</v>
      </c>
      <c r="L10" s="2">
        <f t="shared" si="3"/>
        <v>0</v>
      </c>
      <c r="M10" s="2">
        <f t="shared" si="4"/>
        <v>0</v>
      </c>
      <c r="N10" s="2">
        <f t="shared" si="5"/>
        <v>0</v>
      </c>
      <c r="P10"/>
    </row>
    <row r="11" spans="1:16" ht="16" customHeight="1" x14ac:dyDescent="0.2">
      <c r="A11" s="23" t="str">
        <f>IF(ISBLANK(definitions!A11),"",definitions!A11)</f>
        <v>EXTENDED</v>
      </c>
      <c r="B11" s="41" t="str">
        <f>IF(ISBLANK(definitions!B11),"",definitions!B11)</f>
        <v>1. DISCOVER</v>
      </c>
      <c r="C11" s="27" t="str">
        <f>IF(ISBLANK(definitions!C11),"",definitions!C11)</f>
        <v>Identify competitive differentiation</v>
      </c>
      <c r="D11" s="30">
        <f t="shared" si="6"/>
        <v>0</v>
      </c>
      <c r="E11" s="31" t="s">
        <v>75</v>
      </c>
      <c r="F11" s="31"/>
      <c r="G11" s="31"/>
      <c r="H11" s="31"/>
      <c r="I11" s="38"/>
      <c r="J11" s="2" t="str">
        <f t="shared" si="1"/>
        <v>P</v>
      </c>
      <c r="K11" s="2" t="str">
        <f t="shared" si="2"/>
        <v>P</v>
      </c>
      <c r="L11" s="2">
        <f t="shared" si="3"/>
        <v>0</v>
      </c>
      <c r="M11" s="2">
        <f t="shared" si="4"/>
        <v>0</v>
      </c>
      <c r="N11" s="2">
        <f t="shared" si="5"/>
        <v>0</v>
      </c>
      <c r="P11"/>
    </row>
    <row r="12" spans="1:16" ht="14" customHeight="1" x14ac:dyDescent="0.2">
      <c r="A12" s="23" t="str">
        <f>IF(ISBLANK(definitions!A12),"",definitions!A12)</f>
        <v>| FACET</v>
      </c>
      <c r="B12" s="41" t="str">
        <f>IF(ISBLANK(definitions!B12),"",definitions!B12)</f>
        <v>2. COMMIT</v>
      </c>
      <c r="C12" s="27" t="str">
        <f>IF(ISBLANK(definitions!C12),"",definitions!C12)</f>
        <v>| COMMIT the resources</v>
      </c>
      <c r="D12" s="30">
        <f t="shared" si="6"/>
        <v>0</v>
      </c>
      <c r="E12" s="31" t="s">
        <v>75</v>
      </c>
      <c r="F12" s="31"/>
      <c r="G12" s="31"/>
      <c r="H12" s="31"/>
      <c r="I12" s="38"/>
      <c r="J12" s="2" t="str">
        <f t="shared" si="1"/>
        <v>P</v>
      </c>
      <c r="K12" s="2" t="str">
        <f t="shared" si="2"/>
        <v>P</v>
      </c>
      <c r="L12" s="2">
        <f t="shared" si="3"/>
        <v>0</v>
      </c>
      <c r="M12" s="2">
        <f t="shared" si="4"/>
        <v>0</v>
      </c>
      <c r="N12" s="2">
        <f t="shared" si="5"/>
        <v>0</v>
      </c>
      <c r="P12"/>
    </row>
    <row r="13" spans="1:16" ht="16" customHeight="1" x14ac:dyDescent="0.2">
      <c r="A13" s="23" t="str">
        <f>IF(ISBLANK(definitions!A13),"",definitions!A13)</f>
        <v>BASIC</v>
      </c>
      <c r="B13" s="41" t="str">
        <f>IF(ISBLANK(definitions!B13),"",definitions!B13)</f>
        <v>2. COMMIT</v>
      </c>
      <c r="C13" s="27" t="str">
        <f>IF(ISBLANK(definitions!C13),"",definitions!C13)</f>
        <v>Create business deliverables</v>
      </c>
      <c r="D13" s="30">
        <f t="shared" si="6"/>
        <v>0</v>
      </c>
      <c r="E13" s="31" t="s">
        <v>75</v>
      </c>
      <c r="F13" s="31"/>
      <c r="G13" s="31"/>
      <c r="H13" s="31"/>
      <c r="I13" s="38"/>
      <c r="J13" s="2" t="str">
        <f t="shared" si="1"/>
        <v>P</v>
      </c>
      <c r="K13" s="2" t="str">
        <f t="shared" si="2"/>
        <v>P</v>
      </c>
      <c r="L13" s="2">
        <f t="shared" si="3"/>
        <v>0</v>
      </c>
      <c r="M13" s="2">
        <f t="shared" si="4"/>
        <v>0</v>
      </c>
      <c r="N13" s="2">
        <f t="shared" si="5"/>
        <v>0</v>
      </c>
      <c r="P13"/>
    </row>
    <row r="14" spans="1:16" ht="16" customHeight="1" x14ac:dyDescent="0.2">
      <c r="A14" s="23" t="str">
        <f>IF(ISBLANK(definitions!A14),"",definitions!A14)</f>
        <v>EXTENDED</v>
      </c>
      <c r="B14" s="41" t="str">
        <f>IF(ISBLANK(definitions!B14),"",definitions!B14)</f>
        <v>2. COMMIT</v>
      </c>
      <c r="C14" s="27" t="str">
        <f>IF(ISBLANK(definitions!C14),"",definitions!C14)</f>
        <v>Develop product pricing model</v>
      </c>
      <c r="D14" s="30">
        <f t="shared" si="6"/>
        <v>0</v>
      </c>
      <c r="E14" s="31" t="s">
        <v>75</v>
      </c>
      <c r="F14" s="31"/>
      <c r="G14" s="31"/>
      <c r="H14" s="31"/>
      <c r="I14" s="38"/>
      <c r="J14" s="2" t="str">
        <f t="shared" si="1"/>
        <v>P</v>
      </c>
      <c r="K14" s="2" t="str">
        <f t="shared" si="2"/>
        <v>P</v>
      </c>
      <c r="L14" s="2">
        <f t="shared" si="3"/>
        <v>0</v>
      </c>
      <c r="M14" s="2">
        <f t="shared" si="4"/>
        <v>0</v>
      </c>
      <c r="N14" s="2">
        <f t="shared" si="5"/>
        <v>0</v>
      </c>
      <c r="P14"/>
    </row>
    <row r="15" spans="1:16" ht="16" customHeight="1" x14ac:dyDescent="0.2">
      <c r="A15" s="23" t="str">
        <f>IF(ISBLANK(definitions!A15),"",definitions!A15)</f>
        <v>BASIC</v>
      </c>
      <c r="B15" s="41" t="str">
        <f>IF(ISBLANK(definitions!B15),"",definitions!B15)</f>
        <v>2. COMMIT</v>
      </c>
      <c r="C15" s="27" t="str">
        <f>IF(ISBLANK(definitions!C15),"",definitions!C15)</f>
        <v>Develop success metrics</v>
      </c>
      <c r="D15" s="30">
        <f t="shared" si="6"/>
        <v>0</v>
      </c>
      <c r="E15" s="31" t="s">
        <v>75</v>
      </c>
      <c r="F15" s="31"/>
      <c r="G15" s="31"/>
      <c r="H15" s="31"/>
      <c r="I15" s="38"/>
      <c r="J15" s="2" t="str">
        <f t="shared" si="1"/>
        <v>P</v>
      </c>
      <c r="K15" s="2" t="str">
        <f t="shared" si="2"/>
        <v>P</v>
      </c>
      <c r="L15" s="2">
        <f t="shared" si="3"/>
        <v>0</v>
      </c>
      <c r="M15" s="2">
        <f t="shared" si="4"/>
        <v>0</v>
      </c>
      <c r="N15" s="2">
        <f t="shared" si="5"/>
        <v>0</v>
      </c>
      <c r="P15"/>
    </row>
    <row r="16" spans="1:16" ht="16" customHeight="1" x14ac:dyDescent="0.2">
      <c r="A16" s="23" t="str">
        <f>IF(ISBLANK(definitions!A16),"",definitions!A16)</f>
        <v>BASIC</v>
      </c>
      <c r="B16" s="41" t="str">
        <f>IF(ISBLANK(definitions!B16),"",definitions!B16)</f>
        <v>2. COMMIT</v>
      </c>
      <c r="C16" s="27" t="str">
        <f>IF(ISBLANK(definitions!C16),"",definitions!C16)</f>
        <v>Manage the product roadmap</v>
      </c>
      <c r="D16" s="30">
        <f t="shared" si="6"/>
        <v>0</v>
      </c>
      <c r="E16" s="31" t="s">
        <v>75</v>
      </c>
      <c r="F16" s="31"/>
      <c r="G16" s="31"/>
      <c r="H16" s="31"/>
      <c r="I16" s="38"/>
      <c r="J16" s="2" t="str">
        <f t="shared" si="1"/>
        <v>P</v>
      </c>
      <c r="K16" s="2" t="str">
        <f t="shared" si="2"/>
        <v>P</v>
      </c>
      <c r="L16" s="2">
        <f t="shared" si="3"/>
        <v>0</v>
      </c>
      <c r="M16" s="2">
        <f t="shared" si="4"/>
        <v>0</v>
      </c>
      <c r="N16" s="2">
        <f t="shared" si="5"/>
        <v>0</v>
      </c>
      <c r="P16"/>
    </row>
    <row r="17" spans="1:16" ht="16" customHeight="1" x14ac:dyDescent="0.2">
      <c r="A17" s="23" t="str">
        <f>IF(ISBLANK(definitions!A17),"",definitions!A17)</f>
        <v>BASIC</v>
      </c>
      <c r="B17" s="41" t="str">
        <f>IF(ISBLANK(definitions!B17),"",definitions!B17)</f>
        <v>2. COMMIT</v>
      </c>
      <c r="C17" s="27" t="str">
        <f>IF(ISBLANK(definitions!C17),"",definitions!C17)</f>
        <v>Validate product strategy in the market</v>
      </c>
      <c r="D17" s="30">
        <f t="shared" si="6"/>
        <v>0</v>
      </c>
      <c r="E17" s="31" t="s">
        <v>75</v>
      </c>
      <c r="F17" s="31"/>
      <c r="G17" s="31"/>
      <c r="H17" s="31"/>
      <c r="I17" s="38"/>
      <c r="J17" s="2" t="str">
        <f t="shared" si="1"/>
        <v>P</v>
      </c>
      <c r="K17" s="2" t="str">
        <f t="shared" si="2"/>
        <v>P</v>
      </c>
      <c r="L17" s="2">
        <f t="shared" si="3"/>
        <v>0</v>
      </c>
      <c r="M17" s="2">
        <f t="shared" si="4"/>
        <v>0</v>
      </c>
      <c r="N17" s="2">
        <f t="shared" si="5"/>
        <v>0</v>
      </c>
      <c r="P17"/>
    </row>
    <row r="18" spans="1:16" ht="14" customHeight="1" x14ac:dyDescent="0.2">
      <c r="A18" s="23" t="str">
        <f>IF(ISBLANK(definitions!A18),"",definitions!A18)</f>
        <v>EXTENDED</v>
      </c>
      <c r="B18" s="41" t="str">
        <f>IF(ISBLANK(definitions!B18),"",definitions!B18)</f>
        <v>2. COMMIT</v>
      </c>
      <c r="C18" s="27" t="str">
        <f>IF(ISBLANK(definitions!C18),"",definitions!C18)</f>
        <v>Market segmentation and sizing</v>
      </c>
      <c r="D18" s="30">
        <f t="shared" si="6"/>
        <v>0</v>
      </c>
      <c r="E18" s="31" t="s">
        <v>75</v>
      </c>
      <c r="F18" s="31"/>
      <c r="G18" s="31"/>
      <c r="H18" s="31"/>
      <c r="I18" s="38"/>
      <c r="J18" s="2" t="str">
        <f t="shared" si="1"/>
        <v>P</v>
      </c>
      <c r="K18" s="2" t="str">
        <f t="shared" si="2"/>
        <v>P</v>
      </c>
      <c r="L18" s="2">
        <f t="shared" si="3"/>
        <v>0</v>
      </c>
      <c r="M18" s="2">
        <f t="shared" si="4"/>
        <v>0</v>
      </c>
      <c r="N18" s="2">
        <f t="shared" si="5"/>
        <v>0</v>
      </c>
      <c r="P18"/>
    </row>
    <row r="19" spans="1:16" ht="16" customHeight="1" x14ac:dyDescent="0.2">
      <c r="A19" s="23" t="str">
        <f>IF(ISBLANK(definitions!A19),"",definitions!A19)</f>
        <v>| FACET</v>
      </c>
      <c r="B19" s="41" t="str">
        <f>IF(ISBLANK(definitions!B19),"",definitions!B19)</f>
        <v>3. DESCRIBE</v>
      </c>
      <c r="C19" s="27" t="str">
        <f>IF(ISBLANK(definitions!C19),"",definitions!C19)</f>
        <v>| DESCRIBE the problems</v>
      </c>
      <c r="D19" s="30">
        <f t="shared" si="6"/>
        <v>0</v>
      </c>
      <c r="E19" s="31"/>
      <c r="F19" s="31"/>
      <c r="G19" s="31"/>
      <c r="H19" s="31"/>
      <c r="I19" s="38"/>
      <c r="J19" s="2" t="str">
        <f t="shared" si="1"/>
        <v/>
      </c>
      <c r="K19" s="2">
        <f t="shared" si="2"/>
        <v>0</v>
      </c>
      <c r="L19" s="2">
        <f t="shared" si="3"/>
        <v>0</v>
      </c>
      <c r="M19" s="2">
        <f t="shared" si="4"/>
        <v>0</v>
      </c>
      <c r="N19" s="2">
        <f t="shared" si="5"/>
        <v>0</v>
      </c>
      <c r="P19"/>
    </row>
    <row r="20" spans="1:16" ht="16" customHeight="1" x14ac:dyDescent="0.2">
      <c r="A20" s="23" t="str">
        <f>IF(ISBLANK(definitions!A20),"",definitions!A20)</f>
        <v>BASIC</v>
      </c>
      <c r="B20" s="41" t="str">
        <f>IF(ISBLANK(definitions!B20),"",definitions!B20)</f>
        <v>3. DESCRIBE</v>
      </c>
      <c r="C20" s="27" t="str">
        <f>IF(ISBLANK(definitions!C20),"",definitions!C20)</f>
        <v>Create product requirements (what)</v>
      </c>
      <c r="D20" s="30">
        <f t="shared" si="6"/>
        <v>0</v>
      </c>
      <c r="E20" s="31" t="s">
        <v>77</v>
      </c>
      <c r="F20" s="31"/>
      <c r="G20" s="31"/>
      <c r="H20" s="31"/>
      <c r="I20" s="38"/>
      <c r="J20" s="2" t="str">
        <f t="shared" si="1"/>
        <v>P</v>
      </c>
      <c r="K20" s="2" t="str">
        <f t="shared" si="2"/>
        <v>P</v>
      </c>
      <c r="L20" s="2">
        <f t="shared" si="3"/>
        <v>0</v>
      </c>
      <c r="M20" s="2">
        <f t="shared" si="4"/>
        <v>0</v>
      </c>
      <c r="N20" s="2">
        <f t="shared" si="5"/>
        <v>0</v>
      </c>
      <c r="P20"/>
    </row>
    <row r="21" spans="1:16" ht="16" customHeight="1" x14ac:dyDescent="0.2">
      <c r="A21" s="23" t="str">
        <f>IF(ISBLANK(definitions!A21),"",definitions!A21)</f>
        <v>BASIC</v>
      </c>
      <c r="B21" s="41" t="str">
        <f>IF(ISBLANK(definitions!B21),"",definitions!B21)</f>
        <v>3. DESCRIBE</v>
      </c>
      <c r="C21" s="27" t="str">
        <f>IF(ISBLANK(definitions!C21),"",definitions!C21)</f>
        <v>Create user personas (who)</v>
      </c>
      <c r="D21" s="30">
        <f t="shared" si="6"/>
        <v>0</v>
      </c>
      <c r="E21" s="31" t="s">
        <v>77</v>
      </c>
      <c r="F21" s="31"/>
      <c r="G21" s="31"/>
      <c r="H21" s="31"/>
      <c r="I21" s="38"/>
      <c r="J21" s="2" t="str">
        <f t="shared" si="1"/>
        <v>P</v>
      </c>
      <c r="K21" s="2" t="str">
        <f t="shared" si="2"/>
        <v>P</v>
      </c>
      <c r="L21" s="2">
        <f t="shared" si="3"/>
        <v>0</v>
      </c>
      <c r="M21" s="2">
        <f t="shared" si="4"/>
        <v>0</v>
      </c>
      <c r="N21" s="2">
        <f t="shared" si="5"/>
        <v>0</v>
      </c>
      <c r="P21"/>
    </row>
    <row r="22" spans="1:16" ht="16" customHeight="1" x14ac:dyDescent="0.2">
      <c r="A22" s="23" t="str">
        <f>IF(ISBLANK(definitions!A22),"",definitions!A22)</f>
        <v>BASIC</v>
      </c>
      <c r="B22" s="41" t="str">
        <f>IF(ISBLANK(definitions!B22),"",definitions!B22)</f>
        <v>3. DESCRIBE</v>
      </c>
      <c r="C22" s="27" t="str">
        <f>IF(ISBLANK(definitions!C22),"",definitions!C22)</f>
        <v>Define acceptance criteria</v>
      </c>
      <c r="D22" s="30">
        <f t="shared" si="6"/>
        <v>0</v>
      </c>
      <c r="E22" s="31" t="s">
        <v>77</v>
      </c>
      <c r="F22" s="31"/>
      <c r="G22" s="31"/>
      <c r="H22" s="31"/>
      <c r="I22" s="38"/>
      <c r="J22" s="2" t="str">
        <f t="shared" si="1"/>
        <v>P</v>
      </c>
      <c r="K22" s="2" t="str">
        <f t="shared" si="2"/>
        <v>P</v>
      </c>
      <c r="L22" s="2">
        <f t="shared" si="3"/>
        <v>0</v>
      </c>
      <c r="M22" s="2">
        <f t="shared" si="4"/>
        <v>0</v>
      </c>
      <c r="N22" s="2">
        <f t="shared" si="5"/>
        <v>0</v>
      </c>
      <c r="P22"/>
    </row>
    <row r="23" spans="1:16" ht="16" customHeight="1" x14ac:dyDescent="0.2">
      <c r="A23" s="23" t="str">
        <f>IF(ISBLANK(definitions!A23),"",definitions!A23)</f>
        <v>BASIC</v>
      </c>
      <c r="B23" s="41" t="str">
        <f>IF(ISBLANK(definitions!B23),"",definitions!B23)</f>
        <v>3. DESCRIBE</v>
      </c>
      <c r="C23" s="27" t="str">
        <f>IF(ISBLANK(definitions!C23),"",definitions!C23)</f>
        <v>Prioritize the backlog</v>
      </c>
      <c r="D23" s="30">
        <f t="shared" si="6"/>
        <v>0</v>
      </c>
      <c r="E23" s="31" t="s">
        <v>77</v>
      </c>
      <c r="F23" s="31"/>
      <c r="G23" s="31"/>
      <c r="H23" s="31"/>
      <c r="I23" s="38"/>
      <c r="J23" s="2" t="str">
        <f t="shared" si="1"/>
        <v>P</v>
      </c>
      <c r="K23" s="2" t="str">
        <f t="shared" si="2"/>
        <v>P</v>
      </c>
      <c r="L23" s="2">
        <f t="shared" si="3"/>
        <v>0</v>
      </c>
      <c r="M23" s="2">
        <f t="shared" si="4"/>
        <v>0</v>
      </c>
      <c r="N23" s="2">
        <f t="shared" si="5"/>
        <v>0</v>
      </c>
      <c r="P23"/>
    </row>
    <row r="24" spans="1:16" ht="16" customHeight="1" x14ac:dyDescent="0.2">
      <c r="A24" s="23" t="str">
        <f>IF(ISBLANK(definitions!A24),"",definitions!A24)</f>
        <v>| FACET</v>
      </c>
      <c r="B24" s="41" t="str">
        <f>IF(ISBLANK(definitions!B24),"",definitions!B24)</f>
        <v>4. CREATE</v>
      </c>
      <c r="C24" s="27" t="str">
        <f>IF(ISBLANK(definitions!C24),"",definitions!C24)</f>
        <v>| CREATE the solution</v>
      </c>
      <c r="D24" s="30">
        <f t="shared" si="6"/>
        <v>0</v>
      </c>
      <c r="E24" s="31" t="s">
        <v>77</v>
      </c>
      <c r="F24" s="31"/>
      <c r="G24" s="31"/>
      <c r="H24" s="31"/>
      <c r="I24" s="38"/>
      <c r="J24" s="2" t="str">
        <f t="shared" si="1"/>
        <v>P</v>
      </c>
      <c r="K24" s="2" t="str">
        <f t="shared" si="2"/>
        <v>P</v>
      </c>
      <c r="L24" s="2">
        <f t="shared" si="3"/>
        <v>0</v>
      </c>
      <c r="M24" s="2">
        <f t="shared" si="4"/>
        <v>0</v>
      </c>
      <c r="N24" s="2">
        <f t="shared" si="5"/>
        <v>0</v>
      </c>
      <c r="P24"/>
    </row>
    <row r="25" spans="1:16" ht="16" customHeight="1" x14ac:dyDescent="0.2">
      <c r="A25" s="23" t="str">
        <f>IF(ISBLANK(definitions!A25),"",definitions!A25)</f>
        <v>BASIC</v>
      </c>
      <c r="B25" s="41" t="str">
        <f>IF(ISBLANK(definitions!B25),"",definitions!B25)</f>
        <v>4. CREATE</v>
      </c>
      <c r="C25" s="27" t="str">
        <f>IF(ISBLANK(definitions!C25),"",definitions!C25)</f>
        <v>Feature acceptance</v>
      </c>
      <c r="D25" s="30">
        <f t="shared" si="6"/>
        <v>0</v>
      </c>
      <c r="E25" s="31" t="s">
        <v>77</v>
      </c>
      <c r="F25" s="31"/>
      <c r="G25" s="31"/>
      <c r="H25" s="31"/>
      <c r="I25" s="38"/>
      <c r="J25" s="2" t="str">
        <f t="shared" si="1"/>
        <v>P</v>
      </c>
      <c r="K25" s="2" t="str">
        <f t="shared" si="2"/>
        <v>P</v>
      </c>
      <c r="L25" s="2">
        <f t="shared" si="3"/>
        <v>0</v>
      </c>
      <c r="M25" s="2">
        <f t="shared" si="4"/>
        <v>0</v>
      </c>
      <c r="N25" s="2">
        <f t="shared" si="5"/>
        <v>0</v>
      </c>
      <c r="P25"/>
    </row>
    <row r="26" spans="1:16" ht="16" customHeight="1" x14ac:dyDescent="0.2">
      <c r="A26" s="23" t="str">
        <f>IF(ISBLANK(definitions!A26),"",definitions!A26)</f>
        <v>BASIC</v>
      </c>
      <c r="B26" s="41" t="str">
        <f>IF(ISBLANK(definitions!B26),"",definitions!B26)</f>
        <v>4. CREATE</v>
      </c>
      <c r="C26" s="27" t="str">
        <f>IF(ISBLANK(definitions!C26),"",definitions!C26)</f>
        <v>Release planning</v>
      </c>
      <c r="D26" s="30">
        <f t="shared" si="6"/>
        <v>0</v>
      </c>
      <c r="E26" s="31" t="s">
        <v>77</v>
      </c>
      <c r="F26" s="31"/>
      <c r="G26" s="31"/>
      <c r="H26" s="31"/>
      <c r="I26" s="38"/>
      <c r="J26" s="2" t="str">
        <f t="shared" si="1"/>
        <v>P</v>
      </c>
      <c r="K26" s="2" t="str">
        <f t="shared" si="2"/>
        <v>P</v>
      </c>
      <c r="L26" s="2">
        <f t="shared" si="3"/>
        <v>0</v>
      </c>
      <c r="M26" s="2">
        <f t="shared" si="4"/>
        <v>0</v>
      </c>
      <c r="N26" s="2">
        <f t="shared" si="5"/>
        <v>0</v>
      </c>
      <c r="P26"/>
    </row>
    <row r="27" spans="1:16" ht="16" customHeight="1" x14ac:dyDescent="0.2">
      <c r="A27" s="23" t="str">
        <f>IF(ISBLANK(definitions!A27),"",definitions!A27)</f>
        <v>BASIC</v>
      </c>
      <c r="B27" s="41" t="str">
        <f>IF(ISBLANK(definitions!B27),"",definitions!B27)</f>
        <v>4. CREATE</v>
      </c>
      <c r="C27" s="27" t="str">
        <f>IF(ISBLANK(definitions!C27),"",definitions!C27)</f>
        <v>Validate problem-solution fit</v>
      </c>
      <c r="D27" s="30">
        <f t="shared" si="6"/>
        <v>0</v>
      </c>
      <c r="E27" s="31" t="s">
        <v>77</v>
      </c>
      <c r="F27" s="31"/>
      <c r="G27" s="31"/>
      <c r="H27" s="31"/>
      <c r="I27" s="38"/>
      <c r="J27" s="2" t="str">
        <f t="shared" si="1"/>
        <v>P</v>
      </c>
      <c r="K27" s="2" t="str">
        <f t="shared" si="2"/>
        <v>P</v>
      </c>
      <c r="L27" s="2">
        <f t="shared" si="3"/>
        <v>0</v>
      </c>
      <c r="M27" s="2">
        <f t="shared" si="4"/>
        <v>0</v>
      </c>
      <c r="N27" s="2">
        <f t="shared" si="5"/>
        <v>0</v>
      </c>
      <c r="P27"/>
    </row>
    <row r="28" spans="1:16" ht="16" customHeight="1" x14ac:dyDescent="0.2">
      <c r="A28" s="23" t="str">
        <f>IF(ISBLANK(definitions!A28),"",definitions!A28)</f>
        <v>EXTENDED</v>
      </c>
      <c r="B28" s="41" t="str">
        <f>IF(ISBLANK(definitions!B28),"",definitions!B28)</f>
        <v>4. CREATE</v>
      </c>
      <c r="C28" s="27" t="str">
        <f>IF(ISBLANK(definitions!C28),"",definitions!C28)</f>
        <v>Architecture design</v>
      </c>
      <c r="D28" s="30">
        <f t="shared" si="6"/>
        <v>-1</v>
      </c>
      <c r="E28" s="31" t="s">
        <v>77</v>
      </c>
      <c r="F28" s="31"/>
      <c r="G28" s="31"/>
      <c r="H28" s="31"/>
      <c r="I28" s="38"/>
      <c r="J28" s="2" t="str">
        <f t="shared" si="1"/>
        <v>P</v>
      </c>
      <c r="K28" s="2" t="str">
        <f t="shared" si="2"/>
        <v>S</v>
      </c>
      <c r="L28" s="2">
        <f t="shared" si="3"/>
        <v>0</v>
      </c>
      <c r="M28" s="2">
        <f t="shared" si="4"/>
        <v>1</v>
      </c>
      <c r="N28" s="2">
        <f t="shared" si="5"/>
        <v>-1</v>
      </c>
      <c r="P28"/>
    </row>
    <row r="29" spans="1:16" ht="16" customHeight="1" x14ac:dyDescent="0.2">
      <c r="A29" s="23" t="str">
        <f>IF(ISBLANK(definitions!A29),"",definitions!A29)</f>
        <v>EXTENDED</v>
      </c>
      <c r="B29" s="41" t="str">
        <f>IF(ISBLANK(definitions!B29),"",definitions!B29)</f>
        <v>4. CREATE</v>
      </c>
      <c r="C29" s="27" t="str">
        <f>IF(ISBLANK(definitions!C29),"",definitions!C29)</f>
        <v>Feature demo</v>
      </c>
      <c r="D29" s="30">
        <f t="shared" si="6"/>
        <v>0</v>
      </c>
      <c r="E29" s="31" t="s">
        <v>81</v>
      </c>
      <c r="F29" s="31"/>
      <c r="G29" s="31"/>
      <c r="H29" s="31"/>
      <c r="I29" s="38"/>
      <c r="J29" s="2" t="str">
        <f t="shared" si="1"/>
        <v>S</v>
      </c>
      <c r="K29" s="2" t="str">
        <f t="shared" si="2"/>
        <v>S</v>
      </c>
      <c r="L29" s="2">
        <f t="shared" si="3"/>
        <v>1</v>
      </c>
      <c r="M29" s="2">
        <f t="shared" si="4"/>
        <v>1</v>
      </c>
      <c r="N29" s="2">
        <f t="shared" si="5"/>
        <v>0</v>
      </c>
      <c r="P29"/>
    </row>
    <row r="30" spans="1:16" ht="16" customHeight="1" x14ac:dyDescent="0.2">
      <c r="A30" s="23" t="str">
        <f>IF(ISBLANK(definitions!A30),"",definitions!A30)</f>
        <v>EXTENDED</v>
      </c>
      <c r="B30" s="41" t="str">
        <f>IF(ISBLANK(definitions!B30),"",definitions!B30)</f>
        <v>4. CREATE</v>
      </c>
      <c r="C30" s="27" t="str">
        <f>IF(ISBLANK(definitions!C30),"",definitions!C30)</f>
        <v>Interaction design</v>
      </c>
      <c r="D30" s="30">
        <f t="shared" si="6"/>
        <v>0</v>
      </c>
      <c r="E30" s="31" t="s">
        <v>191</v>
      </c>
      <c r="F30" s="31"/>
      <c r="G30" s="31"/>
      <c r="H30" s="31"/>
      <c r="I30" s="38"/>
      <c r="J30" s="2" t="str">
        <f t="shared" si="1"/>
        <v>S</v>
      </c>
      <c r="K30" s="2" t="str">
        <f t="shared" si="2"/>
        <v>S</v>
      </c>
      <c r="L30" s="2">
        <f t="shared" si="3"/>
        <v>1</v>
      </c>
      <c r="M30" s="2">
        <f t="shared" si="4"/>
        <v>1</v>
      </c>
      <c r="N30" s="2">
        <f t="shared" si="5"/>
        <v>0</v>
      </c>
      <c r="P30"/>
    </row>
    <row r="31" spans="1:16" ht="16" customHeight="1" x14ac:dyDescent="0.2">
      <c r="A31" s="23" t="str">
        <f>IF(ISBLANK(definitions!A31),"",definitions!A31)</f>
        <v>EXTENDED</v>
      </c>
      <c r="B31" s="41" t="str">
        <f>IF(ISBLANK(definitions!B31),"",definitions!B31)</f>
        <v>4. CREATE</v>
      </c>
      <c r="C31" s="27" t="str">
        <f>IF(ISBLANK(definitions!C31),"",definitions!C31)</f>
        <v>Manage project schedules</v>
      </c>
      <c r="D31" s="30">
        <f t="shared" si="6"/>
        <v>0</v>
      </c>
      <c r="E31" s="31" t="s">
        <v>88</v>
      </c>
      <c r="F31" s="31"/>
      <c r="G31" s="31"/>
      <c r="H31" s="31"/>
      <c r="I31" s="38"/>
      <c r="J31" s="2" t="str">
        <f t="shared" si="1"/>
        <v>S</v>
      </c>
      <c r="K31" s="2" t="str">
        <f t="shared" si="2"/>
        <v>S</v>
      </c>
      <c r="L31" s="2">
        <f t="shared" si="3"/>
        <v>1</v>
      </c>
      <c r="M31" s="2">
        <f t="shared" si="4"/>
        <v>1</v>
      </c>
      <c r="N31" s="2">
        <f t="shared" si="5"/>
        <v>0</v>
      </c>
      <c r="P31"/>
    </row>
    <row r="32" spans="1:16" ht="16" customHeight="1" x14ac:dyDescent="0.2">
      <c r="A32" s="23" t="str">
        <f>IF(ISBLANK(definitions!A32),"",definitions!A32)</f>
        <v>EXTENDED</v>
      </c>
      <c r="B32" s="41" t="str">
        <f>IF(ISBLANK(definitions!B32),"",definitions!B32)</f>
        <v>4. CREATE</v>
      </c>
      <c r="C32" s="27" t="str">
        <f>IF(ISBLANK(definitions!C32),"",definitions!C32)</f>
        <v>Prototyping</v>
      </c>
      <c r="D32" s="30">
        <f t="shared" si="6"/>
        <v>0</v>
      </c>
      <c r="E32" s="31" t="s">
        <v>191</v>
      </c>
      <c r="F32" s="31"/>
      <c r="G32" s="31"/>
      <c r="H32" s="31"/>
      <c r="I32" s="38"/>
      <c r="J32" s="2" t="str">
        <f t="shared" si="1"/>
        <v>S</v>
      </c>
      <c r="K32" s="2" t="str">
        <f t="shared" si="2"/>
        <v>S</v>
      </c>
      <c r="L32" s="2">
        <f t="shared" si="3"/>
        <v>1</v>
      </c>
      <c r="M32" s="2">
        <f t="shared" si="4"/>
        <v>1</v>
      </c>
      <c r="N32" s="2">
        <f t="shared" si="5"/>
        <v>0</v>
      </c>
      <c r="P32"/>
    </row>
    <row r="33" spans="1:16" ht="14" customHeight="1" x14ac:dyDescent="0.2">
      <c r="A33" s="23" t="str">
        <f>IF(ISBLANK(definitions!A33),"",definitions!A33)</f>
        <v>EXTENDED</v>
      </c>
      <c r="B33" s="41" t="str">
        <f>IF(ISBLANK(definitions!B33),"",definitions!B33)</f>
        <v>4. CREATE</v>
      </c>
      <c r="C33" s="27" t="str">
        <f>IF(ISBLANK(definitions!C33),"",definitions!C33)</f>
        <v>Usability testing</v>
      </c>
      <c r="D33" s="30">
        <f t="shared" si="6"/>
        <v>0</v>
      </c>
      <c r="E33" s="31" t="s">
        <v>82</v>
      </c>
      <c r="F33" s="31"/>
      <c r="G33" s="31"/>
      <c r="H33" s="31"/>
      <c r="I33" s="38"/>
      <c r="J33" s="2" t="str">
        <f t="shared" si="1"/>
        <v>S</v>
      </c>
      <c r="K33" s="2" t="str">
        <f t="shared" si="2"/>
        <v>S</v>
      </c>
      <c r="L33" s="2">
        <f t="shared" si="3"/>
        <v>1</v>
      </c>
      <c r="M33" s="2">
        <f t="shared" si="4"/>
        <v>1</v>
      </c>
      <c r="N33" s="2">
        <f t="shared" si="5"/>
        <v>0</v>
      </c>
      <c r="P33"/>
    </row>
    <row r="34" spans="1:16" x14ac:dyDescent="0.2">
      <c r="A34" s="23" t="str">
        <f>IF(ISBLANK(definitions!A34),"",definitions!A34)</f>
        <v>| FACET</v>
      </c>
      <c r="B34" s="41" t="str">
        <f>IF(ISBLANK(definitions!B34),"",definitions!B34)</f>
        <v>5. DELIVER</v>
      </c>
      <c r="C34" s="27" t="str">
        <f>IF(ISBLANK(definitions!C34),"",definitions!C34)</f>
        <v>| DELIVER to the market</v>
      </c>
      <c r="D34" s="30">
        <f t="shared" si="6"/>
        <v>0</v>
      </c>
      <c r="E34" s="31"/>
      <c r="F34" s="31"/>
      <c r="G34" s="31"/>
      <c r="H34" s="31"/>
      <c r="I34" s="38"/>
      <c r="J34" s="2" t="str">
        <f t="shared" si="1"/>
        <v/>
      </c>
      <c r="K34" s="2" t="str">
        <f t="shared" si="2"/>
        <v>P</v>
      </c>
      <c r="L34" s="2">
        <f t="shared" si="3"/>
        <v>0</v>
      </c>
      <c r="M34" s="2">
        <f t="shared" si="4"/>
        <v>0</v>
      </c>
      <c r="N34" s="2">
        <f t="shared" si="5"/>
        <v>0</v>
      </c>
      <c r="P34"/>
    </row>
    <row r="35" spans="1:16" x14ac:dyDescent="0.2">
      <c r="A35" s="23" t="str">
        <f>IF(ISBLANK(definitions!A35),"",definitions!A35)</f>
        <v>BASIC</v>
      </c>
      <c r="B35" s="41" t="str">
        <f>IF(ISBLANK(definitions!B35),"",definitions!B35)</f>
        <v>5. DELIVER</v>
      </c>
      <c r="C35" s="27" t="str">
        <f>IF(ISBLANK(definitions!C35),"",definitions!C35)</f>
        <v>Create buyer personas (who)</v>
      </c>
      <c r="D35" s="30">
        <f t="shared" si="6"/>
        <v>0</v>
      </c>
      <c r="E35" s="31" t="s">
        <v>79</v>
      </c>
      <c r="F35" s="31"/>
      <c r="G35" s="31"/>
      <c r="H35" s="31"/>
      <c r="I35" s="38"/>
      <c r="J35" s="2" t="str">
        <f t="shared" si="1"/>
        <v>P</v>
      </c>
      <c r="K35" s="2" t="str">
        <f t="shared" si="2"/>
        <v>P</v>
      </c>
      <c r="L35" s="2">
        <f t="shared" si="3"/>
        <v>0</v>
      </c>
      <c r="M35" s="2">
        <f t="shared" si="4"/>
        <v>0</v>
      </c>
      <c r="N35" s="2">
        <f t="shared" si="5"/>
        <v>0</v>
      </c>
      <c r="P35"/>
    </row>
    <row r="36" spans="1:16" x14ac:dyDescent="0.2">
      <c r="A36" s="23" t="str">
        <f>IF(ISBLANK(definitions!A36),"",definitions!A36)</f>
        <v>BASIC</v>
      </c>
      <c r="B36" s="41" t="str">
        <f>IF(ISBLANK(definitions!B36),"",definitions!B36)</f>
        <v>5. DELIVER</v>
      </c>
      <c r="C36" s="27" t="str">
        <f>IF(ISBLANK(definitions!C36),"",definitions!C36)</f>
        <v>Describe buyer journeys</v>
      </c>
      <c r="D36" s="30">
        <f t="shared" si="6"/>
        <v>0</v>
      </c>
      <c r="E36" s="31" t="s">
        <v>79</v>
      </c>
      <c r="F36" s="31"/>
      <c r="G36" s="31"/>
      <c r="H36" s="31"/>
      <c r="I36" s="38"/>
      <c r="J36" s="2" t="str">
        <f t="shared" si="1"/>
        <v>P</v>
      </c>
      <c r="K36" s="2" t="str">
        <f t="shared" si="2"/>
        <v>P</v>
      </c>
      <c r="L36" s="2">
        <f t="shared" si="3"/>
        <v>0</v>
      </c>
      <c r="M36" s="2">
        <f t="shared" si="4"/>
        <v>0</v>
      </c>
      <c r="N36" s="2">
        <f t="shared" si="5"/>
        <v>0</v>
      </c>
      <c r="P36"/>
    </row>
    <row r="37" spans="1:16" x14ac:dyDescent="0.2">
      <c r="A37" s="23" t="str">
        <f>IF(ISBLANK(definitions!A37),"",definitions!A37)</f>
        <v>BASIC</v>
      </c>
      <c r="B37" s="41" t="str">
        <f>IF(ISBLANK(definitions!B37),"",definitions!B37)</f>
        <v>5. DELIVER</v>
      </c>
      <c r="C37" s="27" t="str">
        <f>IF(ISBLANK(definitions!C37),"",definitions!C37)</f>
        <v>Launch plan</v>
      </c>
      <c r="D37" s="30">
        <f t="shared" si="6"/>
        <v>0</v>
      </c>
      <c r="E37" s="31" t="s">
        <v>79</v>
      </c>
      <c r="F37" s="31"/>
      <c r="G37" s="31"/>
      <c r="H37" s="31"/>
      <c r="I37" s="38"/>
      <c r="J37" s="2" t="str">
        <f t="shared" si="1"/>
        <v>P</v>
      </c>
      <c r="K37" s="2" t="str">
        <f t="shared" si="2"/>
        <v>P</v>
      </c>
      <c r="L37" s="2">
        <f t="shared" si="3"/>
        <v>0</v>
      </c>
      <c r="M37" s="2">
        <f t="shared" si="4"/>
        <v>0</v>
      </c>
      <c r="N37" s="2">
        <f t="shared" si="5"/>
        <v>0</v>
      </c>
      <c r="P37"/>
    </row>
    <row r="38" spans="1:16" x14ac:dyDescent="0.2">
      <c r="A38" s="23" t="str">
        <f>IF(ISBLANK(definitions!A38),"",definitions!A38)</f>
        <v>BASIC</v>
      </c>
      <c r="B38" s="41" t="str">
        <f>IF(ISBLANK(definitions!B38),"",definitions!B38)</f>
        <v>5. DELIVER</v>
      </c>
      <c r="C38" s="27" t="str">
        <f>IF(ISBLANK(definitions!C38),"",definitions!C38)</f>
        <v>Product positioning</v>
      </c>
      <c r="D38" s="30">
        <f t="shared" si="6"/>
        <v>0</v>
      </c>
      <c r="E38" s="31" t="s">
        <v>79</v>
      </c>
      <c r="F38" s="31"/>
      <c r="G38" s="31"/>
      <c r="H38" s="31"/>
      <c r="I38" s="38"/>
      <c r="J38" s="2" t="str">
        <f t="shared" ref="J38:J69" si="7">IFERROR(VLOOKUP(E38,team_val,2,FALSE),"")</f>
        <v>P</v>
      </c>
      <c r="K38" s="2" t="str">
        <f t="shared" ref="K38:K69" si="8">IFERROR(VLOOKUP(C38,def_vals,3,FALSE),"")</f>
        <v>P</v>
      </c>
      <c r="L38" s="2">
        <f t="shared" ref="L38:L69" si="9">IFERROR(VLOOKUP($J38,matrix,2,FALSE),0)</f>
        <v>0</v>
      </c>
      <c r="M38" s="2">
        <f t="shared" ref="M38:M69" si="10">IFERROR(VLOOKUP($K38,matrix,2,FALSE),0)</f>
        <v>0</v>
      </c>
      <c r="N38" s="2">
        <f t="shared" ref="N38:N69" si="11">IFERROR(L38-M38,0)</f>
        <v>0</v>
      </c>
      <c r="P38"/>
    </row>
    <row r="39" spans="1:16" x14ac:dyDescent="0.2">
      <c r="A39" s="23" t="str">
        <f>IF(ISBLANK(definitions!A39),"",definitions!A39)</f>
        <v>EXTENDED</v>
      </c>
      <c r="B39" s="41" t="str">
        <f>IF(ISBLANK(definitions!B39),"",definitions!B39)</f>
        <v>5. DELIVER</v>
      </c>
      <c r="C39" s="27" t="str">
        <f>IF(ISBLANK(definitions!C39),"",definitions!C39)</f>
        <v>Readiness plan</v>
      </c>
      <c r="D39" s="30">
        <f t="shared" si="6"/>
        <v>0</v>
      </c>
      <c r="E39" s="31" t="s">
        <v>79</v>
      </c>
      <c r="F39" s="31"/>
      <c r="G39" s="31"/>
      <c r="H39" s="31"/>
      <c r="I39" s="38"/>
      <c r="J39" s="2" t="str">
        <f t="shared" si="7"/>
        <v>P</v>
      </c>
      <c r="K39" s="2" t="str">
        <f t="shared" si="8"/>
        <v>P</v>
      </c>
      <c r="L39" s="2">
        <f t="shared" si="9"/>
        <v>0</v>
      </c>
      <c r="M39" s="2">
        <f t="shared" si="10"/>
        <v>0</v>
      </c>
      <c r="N39" s="2">
        <f t="shared" si="11"/>
        <v>0</v>
      </c>
      <c r="P39"/>
    </row>
    <row r="40" spans="1:16" x14ac:dyDescent="0.2">
      <c r="A40" s="23" t="str">
        <f>IF(ISBLANK(definitions!A40),"",definitions!A40)</f>
        <v>EXTENDED</v>
      </c>
      <c r="B40" s="41" t="str">
        <f>IF(ISBLANK(definitions!B40),"",definitions!B40)</f>
        <v>5. DELIVER</v>
      </c>
      <c r="C40" s="27" t="str">
        <f>IF(ISBLANK(definitions!C40),"",definitions!C40)</f>
        <v>Sales enablement plan</v>
      </c>
      <c r="D40" s="30">
        <f t="shared" si="6"/>
        <v>0</v>
      </c>
      <c r="E40" s="31" t="s">
        <v>79</v>
      </c>
      <c r="F40" s="31"/>
      <c r="G40" s="31"/>
      <c r="H40" s="31"/>
      <c r="I40" s="38"/>
      <c r="J40" s="2" t="str">
        <f t="shared" si="7"/>
        <v>P</v>
      </c>
      <c r="K40" s="2" t="str">
        <f t="shared" si="8"/>
        <v>P</v>
      </c>
      <c r="L40" s="2">
        <f t="shared" si="9"/>
        <v>0</v>
      </c>
      <c r="M40" s="2">
        <f t="shared" si="10"/>
        <v>0</v>
      </c>
      <c r="N40" s="2">
        <f t="shared" si="11"/>
        <v>0</v>
      </c>
      <c r="P40"/>
    </row>
    <row r="41" spans="1:16" x14ac:dyDescent="0.2">
      <c r="A41" s="23" t="str">
        <f>IF(ISBLANK(definitions!A41),"",definitions!A41)</f>
        <v>| FACET</v>
      </c>
      <c r="B41" s="41" t="str">
        <f>IF(ISBLANK(definitions!B41),"",definitions!B41)</f>
        <v>6. CONNECT</v>
      </c>
      <c r="C41" s="27" t="str">
        <f>IF(ISBLANK(definitions!C41),"",definitions!C41)</f>
        <v>| CONNECT with customers</v>
      </c>
      <c r="D41" s="30">
        <f t="shared" si="6"/>
        <v>0</v>
      </c>
      <c r="E41" s="31" t="s">
        <v>79</v>
      </c>
      <c r="F41" s="31"/>
      <c r="G41" s="31"/>
      <c r="H41" s="31"/>
      <c r="I41" s="38"/>
      <c r="J41" s="2" t="str">
        <f t="shared" si="7"/>
        <v>P</v>
      </c>
      <c r="K41" s="2" t="str">
        <f t="shared" si="8"/>
        <v>P</v>
      </c>
      <c r="L41" s="2">
        <f t="shared" si="9"/>
        <v>0</v>
      </c>
      <c r="M41" s="2">
        <f t="shared" si="10"/>
        <v>0</v>
      </c>
      <c r="N41" s="2">
        <f t="shared" si="11"/>
        <v>0</v>
      </c>
      <c r="P41"/>
    </row>
    <row r="42" spans="1:16" ht="16" customHeight="1" x14ac:dyDescent="0.2">
      <c r="A42" s="23" t="str">
        <f>IF(ISBLANK(definitions!A42),"",definitions!A42)</f>
        <v>BASIC</v>
      </c>
      <c r="B42" s="41" t="str">
        <f>IF(ISBLANK(definitions!B42),"",definitions!B42)</f>
        <v>6. CONNECT</v>
      </c>
      <c r="C42" s="27" t="str">
        <f>IF(ISBLANK(definitions!C42),"",definitions!C42)</f>
        <v>Monitor success metrics</v>
      </c>
      <c r="D42" s="30">
        <f t="shared" si="6"/>
        <v>0</v>
      </c>
      <c r="E42" s="31" t="s">
        <v>79</v>
      </c>
      <c r="F42" s="31"/>
      <c r="G42" s="31"/>
      <c r="H42" s="31"/>
      <c r="I42" s="38"/>
      <c r="J42" s="2" t="str">
        <f t="shared" si="7"/>
        <v>P</v>
      </c>
      <c r="K42" s="2" t="str">
        <f t="shared" si="8"/>
        <v>P</v>
      </c>
      <c r="L42" s="2">
        <f t="shared" si="9"/>
        <v>0</v>
      </c>
      <c r="M42" s="2">
        <f t="shared" si="10"/>
        <v>0</v>
      </c>
      <c r="N42" s="2">
        <f t="shared" si="11"/>
        <v>0</v>
      </c>
      <c r="P42"/>
    </row>
    <row r="43" spans="1:16" x14ac:dyDescent="0.2">
      <c r="A43" s="23" t="str">
        <f>IF(ISBLANK(definitions!A43),"",definitions!A43)</f>
        <v>BASIC</v>
      </c>
      <c r="B43" s="41" t="str">
        <f>IF(ISBLANK(definitions!B43),"",definitions!B43)</f>
        <v>6. CONNECT</v>
      </c>
      <c r="C43" s="27" t="str">
        <f>IF(ISBLANK(definitions!C43),"",definitions!C43)</f>
        <v>On-going market feedback</v>
      </c>
      <c r="D43" s="30">
        <f t="shared" si="6"/>
        <v>0</v>
      </c>
      <c r="E43" s="31" t="s">
        <v>79</v>
      </c>
      <c r="F43" s="31"/>
      <c r="G43" s="31"/>
      <c r="H43" s="31"/>
      <c r="I43" s="38"/>
      <c r="J43" s="2" t="str">
        <f t="shared" si="7"/>
        <v>P</v>
      </c>
      <c r="K43" s="2" t="str">
        <f t="shared" si="8"/>
        <v>P</v>
      </c>
      <c r="L43" s="2">
        <f t="shared" si="9"/>
        <v>0</v>
      </c>
      <c r="M43" s="2">
        <f t="shared" si="10"/>
        <v>0</v>
      </c>
      <c r="N43" s="2">
        <f t="shared" si="11"/>
        <v>0</v>
      </c>
      <c r="P43"/>
    </row>
    <row r="44" spans="1:16" x14ac:dyDescent="0.2">
      <c r="A44" s="23" t="str">
        <f>IF(ISBLANK(definitions!A44),"",definitions!A44)</f>
        <v>BASIC</v>
      </c>
      <c r="B44" s="41" t="str">
        <f>IF(ISBLANK(definitions!B44),"",definitions!B44)</f>
        <v>6. CONNECT</v>
      </c>
      <c r="C44" s="27" t="str">
        <f>IF(ISBLANK(definitions!C44),"",definitions!C44)</f>
        <v>Retrospectives</v>
      </c>
      <c r="D44" s="30">
        <f t="shared" si="6"/>
        <v>0</v>
      </c>
      <c r="E44" s="31" t="s">
        <v>79</v>
      </c>
      <c r="F44" s="31"/>
      <c r="G44" s="31"/>
      <c r="H44" s="31"/>
      <c r="I44" s="38"/>
      <c r="J44" s="2" t="str">
        <f t="shared" si="7"/>
        <v>P</v>
      </c>
      <c r="K44" s="2" t="str">
        <f t="shared" si="8"/>
        <v>p</v>
      </c>
      <c r="L44" s="2">
        <f t="shared" si="9"/>
        <v>0</v>
      </c>
      <c r="M44" s="2">
        <f t="shared" si="10"/>
        <v>0</v>
      </c>
      <c r="N44" s="2">
        <f t="shared" si="11"/>
        <v>0</v>
      </c>
      <c r="P44"/>
    </row>
    <row r="45" spans="1:16" ht="16" customHeight="1" x14ac:dyDescent="0.2">
      <c r="A45" s="23" t="str">
        <f>IF(ISBLANK(definitions!A45),"",definitions!A45)</f>
        <v>EXTENDED</v>
      </c>
      <c r="B45" s="41" t="str">
        <f>IF(ISBLANK(definitions!B45),"",definitions!B45)</f>
        <v>6. CONNECT</v>
      </c>
      <c r="C45" s="27" t="str">
        <f>IF(ISBLANK(definitions!C45),"",definitions!C45)</f>
        <v>Deliver presentations &amp; demos</v>
      </c>
      <c r="D45" s="30">
        <f t="shared" si="6"/>
        <v>-2</v>
      </c>
      <c r="E45" s="31" t="s">
        <v>79</v>
      </c>
      <c r="F45" s="31"/>
      <c r="G45" s="31"/>
      <c r="H45" s="31"/>
      <c r="I45" s="38"/>
      <c r="J45" s="2" t="str">
        <f t="shared" si="7"/>
        <v>P</v>
      </c>
      <c r="K45" s="2" t="str">
        <f t="shared" si="8"/>
        <v>C</v>
      </c>
      <c r="L45" s="2">
        <f t="shared" si="9"/>
        <v>0</v>
      </c>
      <c r="M45" s="2">
        <f t="shared" si="10"/>
        <v>2</v>
      </c>
      <c r="N45" s="2">
        <f t="shared" si="11"/>
        <v>-2</v>
      </c>
      <c r="P45"/>
    </row>
    <row r="46" spans="1:16" ht="16" customHeight="1" x14ac:dyDescent="0.2">
      <c r="A46" s="23" t="str">
        <f>IF(ISBLANK(definitions!A46),"",definitions!A46)</f>
        <v>EXTENDED</v>
      </c>
      <c r="B46" s="41" t="str">
        <f>IF(ISBLANK(definitions!B46),"",definitions!B46)</f>
        <v>6. CONNECT</v>
      </c>
      <c r="C46" s="27" t="str">
        <f>IF(ISBLANK(definitions!C46),"",definitions!C46)</f>
        <v>Discounting schedule &amp; approvals</v>
      </c>
      <c r="D46" s="30">
        <f t="shared" si="6"/>
        <v>0</v>
      </c>
      <c r="E46" s="31" t="s">
        <v>90</v>
      </c>
      <c r="F46" s="31"/>
      <c r="G46" s="31"/>
      <c r="H46" s="31"/>
      <c r="I46" s="38"/>
      <c r="J46" s="2" t="str">
        <f t="shared" si="7"/>
        <v>C</v>
      </c>
      <c r="K46" s="2" t="str">
        <f t="shared" si="8"/>
        <v>C</v>
      </c>
      <c r="L46" s="2">
        <f t="shared" si="9"/>
        <v>2</v>
      </c>
      <c r="M46" s="2">
        <f t="shared" si="10"/>
        <v>2</v>
      </c>
      <c r="N46" s="2">
        <f t="shared" si="11"/>
        <v>0</v>
      </c>
      <c r="P46"/>
    </row>
    <row r="47" spans="1:16" ht="16" customHeight="1" x14ac:dyDescent="0.2">
      <c r="A47" s="23" t="str">
        <f>IF(ISBLANK(definitions!A47),"",definitions!A47)</f>
        <v>EXTENDED</v>
      </c>
      <c r="B47" s="41" t="str">
        <f>IF(ISBLANK(definitions!B47),"",definitions!B47)</f>
        <v>6. CONNECT</v>
      </c>
      <c r="C47" s="27" t="str">
        <f>IF(ISBLANK(definitions!C47),"",definitions!C47)</f>
        <v>Sales support</v>
      </c>
      <c r="D47" s="30">
        <f t="shared" si="6"/>
        <v>0</v>
      </c>
      <c r="E47" s="31" t="s">
        <v>91</v>
      </c>
      <c r="F47" s="31"/>
      <c r="G47" s="31"/>
      <c r="H47" s="31"/>
      <c r="I47" s="38"/>
      <c r="J47" s="2" t="str">
        <f t="shared" si="7"/>
        <v>C</v>
      </c>
      <c r="K47" s="2" t="str">
        <f t="shared" si="8"/>
        <v>C</v>
      </c>
      <c r="L47" s="2">
        <f t="shared" si="9"/>
        <v>2</v>
      </c>
      <c r="M47" s="2">
        <f t="shared" si="10"/>
        <v>2</v>
      </c>
      <c r="N47" s="2">
        <f t="shared" si="11"/>
        <v>0</v>
      </c>
      <c r="P47"/>
    </row>
    <row r="48" spans="1:16" ht="16" customHeight="1" x14ac:dyDescent="0.2">
      <c r="A48" s="23" t="str">
        <f>IF(ISBLANK(definitions!A48),"",definitions!A48)</f>
        <v>EXTENDED</v>
      </c>
      <c r="B48" s="41" t="str">
        <f>IF(ISBLANK(definitions!B48),"",definitions!B48)</f>
        <v>6. CONNECT</v>
      </c>
      <c r="C48" s="27" t="str">
        <f>IF(ISBLANK(definitions!C48),"",definitions!C48)</f>
        <v>Staffing promotional events</v>
      </c>
      <c r="D48" s="30">
        <f t="shared" si="6"/>
        <v>0</v>
      </c>
      <c r="E48" s="31" t="s">
        <v>90</v>
      </c>
      <c r="F48" s="31"/>
      <c r="G48" s="31"/>
      <c r="H48" s="31"/>
      <c r="I48" s="38"/>
      <c r="J48" s="2" t="str">
        <f t="shared" si="7"/>
        <v>C</v>
      </c>
      <c r="K48" s="2" t="str">
        <f t="shared" si="8"/>
        <v>C</v>
      </c>
      <c r="L48" s="2">
        <f t="shared" si="9"/>
        <v>2</v>
      </c>
      <c r="M48" s="2">
        <f t="shared" si="10"/>
        <v>2</v>
      </c>
      <c r="N48" s="2">
        <f t="shared" si="11"/>
        <v>0</v>
      </c>
      <c r="P48"/>
    </row>
    <row r="49" spans="1:14" x14ac:dyDescent="0.2">
      <c r="A49" s="23" t="str">
        <f>IF(ISBLANK(definitions!A49),"",definitions!A49)</f>
        <v>EXTENDED</v>
      </c>
      <c r="B49" s="41" t="str">
        <f>IF(ISBLANK(definitions!B49),"",definitions!B49)</f>
        <v>6. CONNECT</v>
      </c>
      <c r="C49" s="27" t="str">
        <f>IF(ISBLANK(definitions!C49),"",definitions!C49)</f>
        <v>Win/Loss Analysis</v>
      </c>
      <c r="D49" s="30">
        <f t="shared" si="6"/>
        <v>0</v>
      </c>
      <c r="E49" s="31" t="s">
        <v>79</v>
      </c>
      <c r="F49" s="31"/>
      <c r="G49" s="31"/>
      <c r="H49" s="31"/>
      <c r="I49" s="38"/>
      <c r="J49" s="2" t="str">
        <f t="shared" si="7"/>
        <v>P</v>
      </c>
      <c r="K49" s="2" t="str">
        <f t="shared" si="8"/>
        <v>p</v>
      </c>
      <c r="L49" s="2">
        <f t="shared" si="9"/>
        <v>0</v>
      </c>
      <c r="M49" s="2">
        <f t="shared" si="10"/>
        <v>0</v>
      </c>
      <c r="N49" s="2">
        <f t="shared" si="11"/>
        <v>0</v>
      </c>
    </row>
    <row r="50" spans="1:14" x14ac:dyDescent="0.2">
      <c r="A50" s="23" t="str">
        <f>IF(ISBLANK(definitions!A50),"",definitions!A50)</f>
        <v/>
      </c>
      <c r="B50" s="41" t="str">
        <f>IF(ISBLANK(definitions!B50),"",definitions!B50)</f>
        <v/>
      </c>
      <c r="C50" s="27" t="str">
        <f>IF(ISBLANK(definitions!C50),"",definitions!C50)</f>
        <v/>
      </c>
      <c r="D50" s="30">
        <f t="shared" si="6"/>
        <v>0</v>
      </c>
      <c r="E50" s="31"/>
      <c r="F50" s="31"/>
      <c r="G50" s="31"/>
      <c r="H50" s="31"/>
      <c r="I50" s="38"/>
      <c r="J50" s="2" t="str">
        <f t="shared" si="7"/>
        <v/>
      </c>
      <c r="K50" s="2" t="str">
        <f t="shared" si="8"/>
        <v/>
      </c>
      <c r="L50" s="2">
        <f t="shared" si="9"/>
        <v>0</v>
      </c>
      <c r="M50" s="2">
        <f t="shared" si="10"/>
        <v>0</v>
      </c>
      <c r="N50" s="2">
        <f t="shared" si="11"/>
        <v>0</v>
      </c>
    </row>
    <row r="51" spans="1:14" x14ac:dyDescent="0.2">
      <c r="A51" s="23" t="str">
        <f>IF(ISBLANK(definitions!A51),"",definitions!A51)</f>
        <v/>
      </c>
      <c r="B51" s="41" t="str">
        <f>IF(ISBLANK(definitions!B51),"",definitions!B51)</f>
        <v/>
      </c>
      <c r="C51" s="27" t="str">
        <f>IF(ISBLANK(definitions!C51),"",definitions!C51)</f>
        <v/>
      </c>
      <c r="D51" s="30">
        <f t="shared" si="6"/>
        <v>0</v>
      </c>
      <c r="E51" s="31"/>
      <c r="F51" s="31"/>
      <c r="G51" s="31"/>
      <c r="H51" s="31"/>
      <c r="I51" s="38"/>
      <c r="J51" s="2" t="str">
        <f t="shared" si="7"/>
        <v/>
      </c>
      <c r="K51" s="2" t="str">
        <f t="shared" si="8"/>
        <v/>
      </c>
      <c r="L51" s="2">
        <f t="shared" si="9"/>
        <v>0</v>
      </c>
      <c r="M51" s="2">
        <f t="shared" si="10"/>
        <v>0</v>
      </c>
      <c r="N51" s="2">
        <f t="shared" si="11"/>
        <v>0</v>
      </c>
    </row>
    <row r="52" spans="1:14" x14ac:dyDescent="0.2">
      <c r="A52" s="23" t="str">
        <f>IF(ISBLANK(definitions!A52),"",definitions!A52)</f>
        <v/>
      </c>
      <c r="B52" s="41" t="str">
        <f>IF(ISBLANK(definitions!B52),"",definitions!B52)</f>
        <v/>
      </c>
      <c r="C52" s="27" t="str">
        <f>IF(ISBLANK(definitions!C52),"",definitions!C52)</f>
        <v/>
      </c>
      <c r="D52" s="30">
        <f t="shared" si="6"/>
        <v>0</v>
      </c>
      <c r="E52" s="31"/>
      <c r="F52" s="31"/>
      <c r="G52" s="31"/>
      <c r="H52" s="31"/>
      <c r="I52" s="38"/>
      <c r="J52" s="2" t="str">
        <f t="shared" si="7"/>
        <v/>
      </c>
      <c r="K52" s="2" t="str">
        <f t="shared" si="8"/>
        <v/>
      </c>
      <c r="L52" s="2">
        <f t="shared" si="9"/>
        <v>0</v>
      </c>
      <c r="M52" s="2">
        <f t="shared" si="10"/>
        <v>0</v>
      </c>
      <c r="N52" s="2">
        <f t="shared" si="11"/>
        <v>0</v>
      </c>
    </row>
    <row r="53" spans="1:14" x14ac:dyDescent="0.2">
      <c r="A53" s="23" t="str">
        <f>IF(ISBLANK(definitions!A53),"",definitions!A53)</f>
        <v/>
      </c>
      <c r="B53" s="41" t="str">
        <f>IF(ISBLANK(definitions!B53),"",definitions!B53)</f>
        <v/>
      </c>
      <c r="C53" s="27" t="str">
        <f>IF(ISBLANK(definitions!C53),"",definitions!C53)</f>
        <v/>
      </c>
      <c r="D53" s="30">
        <f t="shared" si="6"/>
        <v>0</v>
      </c>
      <c r="E53" s="31"/>
      <c r="F53" s="31"/>
      <c r="G53" s="31"/>
      <c r="H53" s="31"/>
      <c r="I53" s="38"/>
      <c r="J53" s="2" t="str">
        <f t="shared" si="7"/>
        <v/>
      </c>
      <c r="K53" s="2" t="str">
        <f t="shared" si="8"/>
        <v/>
      </c>
      <c r="L53" s="2">
        <f t="shared" si="9"/>
        <v>0</v>
      </c>
      <c r="M53" s="2">
        <f t="shared" si="10"/>
        <v>0</v>
      </c>
      <c r="N53" s="2">
        <f t="shared" si="11"/>
        <v>0</v>
      </c>
    </row>
    <row r="54" spans="1:14" x14ac:dyDescent="0.2">
      <c r="A54" s="23" t="str">
        <f>IF(ISBLANK(definitions!A54),"",definitions!A54)</f>
        <v/>
      </c>
      <c r="B54" s="41" t="str">
        <f>IF(ISBLANK(definitions!B54),"",definitions!B54)</f>
        <v/>
      </c>
      <c r="C54" s="27" t="str">
        <f>IF(ISBLANK(definitions!C54),"",definitions!C54)</f>
        <v/>
      </c>
      <c r="D54" s="30">
        <f t="shared" si="6"/>
        <v>0</v>
      </c>
      <c r="E54" s="31"/>
      <c r="F54" s="31"/>
      <c r="G54" s="31"/>
      <c r="H54" s="31"/>
      <c r="I54" s="38"/>
      <c r="J54" s="2" t="str">
        <f t="shared" si="7"/>
        <v/>
      </c>
      <c r="K54" s="2" t="str">
        <f t="shared" si="8"/>
        <v/>
      </c>
      <c r="L54" s="2">
        <f t="shared" si="9"/>
        <v>0</v>
      </c>
      <c r="M54" s="2">
        <f t="shared" si="10"/>
        <v>0</v>
      </c>
      <c r="N54" s="2">
        <f t="shared" si="11"/>
        <v>0</v>
      </c>
    </row>
    <row r="55" spans="1:14" x14ac:dyDescent="0.2">
      <c r="A55" s="23" t="str">
        <f>IF(ISBLANK(definitions!A55),"",definitions!A55)</f>
        <v/>
      </c>
      <c r="B55" s="41" t="str">
        <f>IF(ISBLANK(definitions!B55),"",definitions!B55)</f>
        <v/>
      </c>
      <c r="C55" s="27" t="str">
        <f>IF(ISBLANK(definitions!C55),"",definitions!C55)</f>
        <v/>
      </c>
      <c r="D55" s="30">
        <f t="shared" si="6"/>
        <v>0</v>
      </c>
      <c r="E55" s="31"/>
      <c r="F55" s="31"/>
      <c r="G55" s="31"/>
      <c r="H55" s="31"/>
      <c r="I55" s="38"/>
      <c r="J55" s="2" t="str">
        <f t="shared" si="7"/>
        <v/>
      </c>
      <c r="K55" s="2" t="str">
        <f t="shared" si="8"/>
        <v/>
      </c>
      <c r="L55" s="2">
        <f t="shared" si="9"/>
        <v>0</v>
      </c>
      <c r="M55" s="2">
        <f t="shared" si="10"/>
        <v>0</v>
      </c>
      <c r="N55" s="2">
        <f t="shared" si="11"/>
        <v>0</v>
      </c>
    </row>
    <row r="56" spans="1:14" x14ac:dyDescent="0.2">
      <c r="A56" s="23" t="str">
        <f>IF(ISBLANK(definitions!A56),"",definitions!A56)</f>
        <v/>
      </c>
      <c r="B56" s="41" t="str">
        <f>IF(ISBLANK(definitions!B56),"",definitions!B56)</f>
        <v/>
      </c>
      <c r="C56" s="27" t="str">
        <f>IF(ISBLANK(definitions!C56),"",definitions!C56)</f>
        <v/>
      </c>
      <c r="D56" s="30">
        <f t="shared" si="6"/>
        <v>0</v>
      </c>
      <c r="E56" s="31"/>
      <c r="F56" s="31"/>
      <c r="G56" s="31"/>
      <c r="H56" s="31"/>
      <c r="I56" s="38"/>
      <c r="J56" s="2" t="str">
        <f t="shared" si="7"/>
        <v/>
      </c>
      <c r="K56" s="2" t="str">
        <f t="shared" si="8"/>
        <v/>
      </c>
      <c r="L56" s="2">
        <f t="shared" si="9"/>
        <v>0</v>
      </c>
      <c r="M56" s="2">
        <f t="shared" si="10"/>
        <v>0</v>
      </c>
      <c r="N56" s="2">
        <f t="shared" si="11"/>
        <v>0</v>
      </c>
    </row>
    <row r="57" spans="1:14" x14ac:dyDescent="0.2">
      <c r="A57" s="23" t="str">
        <f>IF(ISBLANK(definitions!A57),"",definitions!A57)</f>
        <v/>
      </c>
      <c r="B57" s="41" t="str">
        <f>IF(ISBLANK(definitions!B57),"",definitions!B57)</f>
        <v/>
      </c>
      <c r="C57" s="27" t="str">
        <f>IF(ISBLANK(definitions!C57),"",definitions!C57)</f>
        <v/>
      </c>
      <c r="D57" s="30">
        <f t="shared" si="6"/>
        <v>0</v>
      </c>
      <c r="E57" s="31"/>
      <c r="F57" s="31"/>
      <c r="G57" s="31"/>
      <c r="H57" s="31"/>
      <c r="I57" s="38"/>
      <c r="J57" s="2" t="str">
        <f t="shared" si="7"/>
        <v/>
      </c>
      <c r="K57" s="2" t="str">
        <f t="shared" si="8"/>
        <v/>
      </c>
      <c r="L57" s="2">
        <f t="shared" si="9"/>
        <v>0</v>
      </c>
      <c r="M57" s="2">
        <f t="shared" si="10"/>
        <v>0</v>
      </c>
      <c r="N57" s="2">
        <f t="shared" si="11"/>
        <v>0</v>
      </c>
    </row>
    <row r="58" spans="1:14" x14ac:dyDescent="0.2">
      <c r="A58" s="23" t="str">
        <f>IF(ISBLANK(definitions!A58),"",definitions!A58)</f>
        <v/>
      </c>
      <c r="B58" s="41" t="str">
        <f>IF(ISBLANK(definitions!B58),"",definitions!B58)</f>
        <v/>
      </c>
      <c r="C58" s="27" t="str">
        <f>IF(ISBLANK(definitions!C58),"",definitions!C58)</f>
        <v/>
      </c>
      <c r="D58" s="30">
        <f t="shared" si="6"/>
        <v>0</v>
      </c>
      <c r="E58" s="31"/>
      <c r="F58" s="31"/>
      <c r="G58" s="31"/>
      <c r="H58" s="31"/>
      <c r="I58" s="38"/>
      <c r="J58" s="2" t="str">
        <f t="shared" si="7"/>
        <v/>
      </c>
      <c r="K58" s="2" t="str">
        <f t="shared" si="8"/>
        <v/>
      </c>
      <c r="L58" s="2">
        <f t="shared" si="9"/>
        <v>0</v>
      </c>
      <c r="M58" s="2">
        <f t="shared" si="10"/>
        <v>0</v>
      </c>
      <c r="N58" s="2">
        <f t="shared" si="11"/>
        <v>0</v>
      </c>
    </row>
    <row r="59" spans="1:14" x14ac:dyDescent="0.2">
      <c r="A59" s="23" t="str">
        <f>IF(ISBLANK(definitions!A59),"",definitions!A59)</f>
        <v/>
      </c>
      <c r="B59" s="41" t="str">
        <f>IF(ISBLANK(definitions!B59),"",definitions!B59)</f>
        <v/>
      </c>
      <c r="C59" s="27" t="str">
        <f>IF(ISBLANK(definitions!C59),"",definitions!C59)</f>
        <v/>
      </c>
      <c r="D59" s="30">
        <f t="shared" si="6"/>
        <v>0</v>
      </c>
      <c r="E59" s="31"/>
      <c r="F59" s="31"/>
      <c r="G59" s="31"/>
      <c r="H59" s="31"/>
      <c r="I59" s="38"/>
      <c r="J59" s="2" t="str">
        <f t="shared" si="7"/>
        <v/>
      </c>
      <c r="K59" s="2" t="str">
        <f t="shared" si="8"/>
        <v/>
      </c>
      <c r="L59" s="2">
        <f t="shared" si="9"/>
        <v>0</v>
      </c>
      <c r="M59" s="2">
        <f t="shared" si="10"/>
        <v>0</v>
      </c>
      <c r="N59" s="2">
        <f t="shared" si="11"/>
        <v>0</v>
      </c>
    </row>
    <row r="60" spans="1:14" x14ac:dyDescent="0.2">
      <c r="A60" s="23" t="str">
        <f>IF(ISBLANK(definitions!A60),"",definitions!A60)</f>
        <v/>
      </c>
      <c r="B60" s="41" t="str">
        <f>IF(ISBLANK(definitions!B60),"",definitions!B60)</f>
        <v/>
      </c>
      <c r="C60" s="27" t="str">
        <f>IF(ISBLANK(definitions!C60),"",definitions!C60)</f>
        <v/>
      </c>
      <c r="D60" s="30">
        <f t="shared" si="6"/>
        <v>0</v>
      </c>
      <c r="E60" s="31"/>
      <c r="F60" s="31"/>
      <c r="G60" s="31"/>
      <c r="H60" s="31"/>
      <c r="I60" s="38"/>
      <c r="J60" s="2" t="str">
        <f t="shared" si="7"/>
        <v/>
      </c>
      <c r="K60" s="2" t="str">
        <f t="shared" si="8"/>
        <v/>
      </c>
      <c r="L60" s="2">
        <f t="shared" si="9"/>
        <v>0</v>
      </c>
      <c r="M60" s="2">
        <f t="shared" si="10"/>
        <v>0</v>
      </c>
      <c r="N60" s="2">
        <f t="shared" si="11"/>
        <v>0</v>
      </c>
    </row>
    <row r="61" spans="1:14" x14ac:dyDescent="0.2">
      <c r="A61" s="23" t="str">
        <f>IF(ISBLANK(definitions!A61),"",definitions!A61)</f>
        <v/>
      </c>
      <c r="B61" s="41" t="str">
        <f>IF(ISBLANK(definitions!B61),"",definitions!B61)</f>
        <v/>
      </c>
      <c r="C61" s="27" t="str">
        <f>IF(ISBLANK(definitions!C61),"",definitions!C61)</f>
        <v/>
      </c>
      <c r="D61" s="30">
        <f t="shared" si="6"/>
        <v>0</v>
      </c>
      <c r="E61" s="31"/>
      <c r="F61" s="31"/>
      <c r="G61" s="31"/>
      <c r="H61" s="31"/>
      <c r="I61" s="38"/>
      <c r="J61" s="2" t="str">
        <f t="shared" si="7"/>
        <v/>
      </c>
      <c r="K61" s="2" t="str">
        <f t="shared" si="8"/>
        <v/>
      </c>
      <c r="L61" s="2">
        <f t="shared" si="9"/>
        <v>0</v>
      </c>
      <c r="M61" s="2">
        <f t="shared" si="10"/>
        <v>0</v>
      </c>
      <c r="N61" s="2">
        <f t="shared" si="11"/>
        <v>0</v>
      </c>
    </row>
    <row r="62" spans="1:14" x14ac:dyDescent="0.2">
      <c r="A62" s="23" t="str">
        <f>IF(ISBLANK(definitions!A62),"",definitions!A62)</f>
        <v/>
      </c>
      <c r="B62" s="41" t="str">
        <f>IF(ISBLANK(definitions!B62),"",definitions!B62)</f>
        <v/>
      </c>
      <c r="C62" s="27" t="str">
        <f>IF(ISBLANK(definitions!C62),"",definitions!C62)</f>
        <v/>
      </c>
      <c r="D62" s="30">
        <f t="shared" si="6"/>
        <v>0</v>
      </c>
      <c r="E62" s="31"/>
      <c r="F62" s="31"/>
      <c r="G62" s="31"/>
      <c r="H62" s="31"/>
      <c r="I62" s="38"/>
      <c r="J62" s="2" t="str">
        <f t="shared" si="7"/>
        <v/>
      </c>
      <c r="K62" s="2" t="str">
        <f t="shared" si="8"/>
        <v/>
      </c>
      <c r="L62" s="2">
        <f t="shared" si="9"/>
        <v>0</v>
      </c>
      <c r="M62" s="2">
        <f t="shared" si="10"/>
        <v>0</v>
      </c>
      <c r="N62" s="2">
        <f t="shared" si="11"/>
        <v>0</v>
      </c>
    </row>
    <row r="63" spans="1:14" x14ac:dyDescent="0.2">
      <c r="A63" s="23" t="str">
        <f>IF(ISBLANK(definitions!A63),"",definitions!A63)</f>
        <v/>
      </c>
      <c r="B63" s="41" t="str">
        <f>IF(ISBLANK(definitions!B63),"",definitions!B63)</f>
        <v/>
      </c>
      <c r="C63" s="27" t="str">
        <f>IF(ISBLANK(definitions!C63),"",definitions!C63)</f>
        <v/>
      </c>
      <c r="D63" s="30">
        <f t="shared" si="6"/>
        <v>0</v>
      </c>
      <c r="E63" s="31"/>
      <c r="F63" s="31"/>
      <c r="G63" s="31"/>
      <c r="H63" s="31"/>
      <c r="I63" s="38"/>
      <c r="J63" s="2" t="str">
        <f t="shared" si="7"/>
        <v/>
      </c>
      <c r="K63" s="2" t="str">
        <f t="shared" si="8"/>
        <v/>
      </c>
      <c r="L63" s="2">
        <f t="shared" si="9"/>
        <v>0</v>
      </c>
      <c r="M63" s="2">
        <f t="shared" si="10"/>
        <v>0</v>
      </c>
      <c r="N63" s="2">
        <f t="shared" si="11"/>
        <v>0</v>
      </c>
    </row>
    <row r="64" spans="1:14" x14ac:dyDescent="0.2">
      <c r="A64" s="23" t="str">
        <f>IF(ISBLANK(definitions!A64),"",definitions!A64)</f>
        <v/>
      </c>
      <c r="B64" s="41" t="str">
        <f>IF(ISBLANK(definitions!B64),"",definitions!B64)</f>
        <v/>
      </c>
      <c r="C64" s="27" t="str">
        <f>IF(ISBLANK(definitions!C64),"",definitions!C64)</f>
        <v/>
      </c>
      <c r="D64" s="30">
        <f t="shared" si="6"/>
        <v>0</v>
      </c>
      <c r="E64" s="31"/>
      <c r="F64" s="31"/>
      <c r="G64" s="31"/>
      <c r="H64" s="31"/>
      <c r="I64" s="38"/>
      <c r="J64" s="2" t="str">
        <f t="shared" si="7"/>
        <v/>
      </c>
      <c r="K64" s="2" t="str">
        <f t="shared" si="8"/>
        <v/>
      </c>
      <c r="L64" s="2">
        <f t="shared" si="9"/>
        <v>0</v>
      </c>
      <c r="M64" s="2">
        <f t="shared" si="10"/>
        <v>0</v>
      </c>
      <c r="N64" s="2">
        <f t="shared" si="11"/>
        <v>0</v>
      </c>
    </row>
    <row r="65" spans="1:14" x14ac:dyDescent="0.2">
      <c r="A65" s="23" t="str">
        <f>IF(ISBLANK(definitions!A65),"",definitions!A65)</f>
        <v/>
      </c>
      <c r="B65" s="41" t="str">
        <f>IF(ISBLANK(definitions!B65),"",definitions!B65)</f>
        <v/>
      </c>
      <c r="C65" s="27" t="str">
        <f>IF(ISBLANK(definitions!C65),"",definitions!C65)</f>
        <v/>
      </c>
      <c r="D65" s="30">
        <f t="shared" si="6"/>
        <v>0</v>
      </c>
      <c r="E65" s="31"/>
      <c r="F65" s="31"/>
      <c r="G65" s="31"/>
      <c r="H65" s="31"/>
      <c r="I65" s="38"/>
      <c r="J65" s="2" t="str">
        <f t="shared" si="7"/>
        <v/>
      </c>
      <c r="K65" s="2" t="str">
        <f t="shared" si="8"/>
        <v/>
      </c>
      <c r="L65" s="2">
        <f t="shared" si="9"/>
        <v>0</v>
      </c>
      <c r="M65" s="2">
        <f t="shared" si="10"/>
        <v>0</v>
      </c>
      <c r="N65" s="2">
        <f t="shared" si="11"/>
        <v>0</v>
      </c>
    </row>
    <row r="66" spans="1:14" x14ac:dyDescent="0.2">
      <c r="A66" s="23" t="str">
        <f>IF(ISBLANK(definitions!A66),"",definitions!A66)</f>
        <v/>
      </c>
      <c r="B66" s="41" t="str">
        <f>IF(ISBLANK(definitions!B66),"",definitions!B66)</f>
        <v/>
      </c>
      <c r="C66" s="27" t="str">
        <f>IF(ISBLANK(definitions!C66),"",definitions!C66)</f>
        <v/>
      </c>
      <c r="D66" s="30">
        <f t="shared" si="6"/>
        <v>0</v>
      </c>
      <c r="E66" s="31"/>
      <c r="F66" s="31"/>
      <c r="G66" s="31"/>
      <c r="H66" s="31"/>
      <c r="I66" s="38"/>
      <c r="J66" s="2" t="str">
        <f t="shared" si="7"/>
        <v/>
      </c>
      <c r="K66" s="2" t="str">
        <f t="shared" si="8"/>
        <v/>
      </c>
      <c r="L66" s="2">
        <f t="shared" si="9"/>
        <v>0</v>
      </c>
      <c r="M66" s="2">
        <f t="shared" si="10"/>
        <v>0</v>
      </c>
      <c r="N66" s="2">
        <f t="shared" si="11"/>
        <v>0</v>
      </c>
    </row>
    <row r="67" spans="1:14" x14ac:dyDescent="0.2">
      <c r="A67" s="23" t="str">
        <f>IF(ISBLANK(definitions!A67),"",definitions!A67)</f>
        <v/>
      </c>
      <c r="B67" s="41" t="str">
        <f>IF(ISBLANK(definitions!B67),"",definitions!B67)</f>
        <v/>
      </c>
      <c r="C67" s="27" t="str">
        <f>IF(ISBLANK(definitions!C67),"",definitions!C67)</f>
        <v/>
      </c>
      <c r="D67" s="30">
        <f t="shared" si="6"/>
        <v>0</v>
      </c>
      <c r="E67" s="31"/>
      <c r="F67" s="31"/>
      <c r="G67" s="31"/>
      <c r="H67" s="31"/>
      <c r="I67" s="38"/>
      <c r="J67" s="2" t="str">
        <f t="shared" si="7"/>
        <v/>
      </c>
      <c r="K67" s="2" t="str">
        <f t="shared" si="8"/>
        <v/>
      </c>
      <c r="L67" s="2">
        <f t="shared" si="9"/>
        <v>0</v>
      </c>
      <c r="M67" s="2">
        <f t="shared" si="10"/>
        <v>0</v>
      </c>
      <c r="N67" s="2">
        <f t="shared" si="11"/>
        <v>0</v>
      </c>
    </row>
    <row r="68" spans="1:14" x14ac:dyDescent="0.2">
      <c r="A68" s="23" t="str">
        <f>IF(ISBLANK(definitions!A68),"",definitions!A68)</f>
        <v/>
      </c>
      <c r="B68" s="41" t="str">
        <f>IF(ISBLANK(definitions!B68),"",definitions!B68)</f>
        <v/>
      </c>
      <c r="C68" s="27" t="str">
        <f>IF(ISBLANK(definitions!C68),"",definitions!C68)</f>
        <v/>
      </c>
      <c r="D68" s="30">
        <f t="shared" si="6"/>
        <v>0</v>
      </c>
      <c r="E68" s="31"/>
      <c r="F68" s="31"/>
      <c r="G68" s="31"/>
      <c r="H68" s="31"/>
      <c r="I68" s="38"/>
      <c r="J68" s="2" t="str">
        <f t="shared" si="7"/>
        <v/>
      </c>
      <c r="K68" s="2" t="str">
        <f t="shared" si="8"/>
        <v/>
      </c>
      <c r="L68" s="2">
        <f t="shared" si="9"/>
        <v>0</v>
      </c>
      <c r="M68" s="2">
        <f t="shared" si="10"/>
        <v>0</v>
      </c>
      <c r="N68" s="2">
        <f t="shared" si="11"/>
        <v>0</v>
      </c>
    </row>
    <row r="69" spans="1:14" x14ac:dyDescent="0.2">
      <c r="A69" s="23" t="str">
        <f>IF(ISBLANK(definitions!A69),"",definitions!A69)</f>
        <v/>
      </c>
      <c r="B69" s="41" t="str">
        <f>IF(ISBLANK(definitions!B69),"",definitions!B69)</f>
        <v/>
      </c>
      <c r="C69" s="27" t="str">
        <f>IF(ISBLANK(definitions!C69),"",definitions!C69)</f>
        <v/>
      </c>
      <c r="D69" s="30">
        <f t="shared" ref="D69:D132" si="12">N69</f>
        <v>0</v>
      </c>
      <c r="E69" s="31"/>
      <c r="F69" s="31"/>
      <c r="G69" s="31"/>
      <c r="H69" s="31"/>
      <c r="I69" s="38"/>
      <c r="J69" s="2" t="str">
        <f t="shared" si="7"/>
        <v/>
      </c>
      <c r="K69" s="2" t="str">
        <f t="shared" si="8"/>
        <v/>
      </c>
      <c r="L69" s="2">
        <f t="shared" si="9"/>
        <v>0</v>
      </c>
      <c r="M69" s="2">
        <f t="shared" si="10"/>
        <v>0</v>
      </c>
      <c r="N69" s="2">
        <f t="shared" si="11"/>
        <v>0</v>
      </c>
    </row>
    <row r="70" spans="1:14" x14ac:dyDescent="0.2">
      <c r="A70" s="23" t="str">
        <f>IF(ISBLANK(definitions!A70),"",definitions!A70)</f>
        <v/>
      </c>
      <c r="B70" s="41" t="str">
        <f>IF(ISBLANK(definitions!B70),"",definitions!B70)</f>
        <v/>
      </c>
      <c r="C70" s="27" t="str">
        <f>IF(ISBLANK(definitions!C70),"",definitions!C70)</f>
        <v/>
      </c>
      <c r="D70" s="30">
        <f t="shared" si="12"/>
        <v>0</v>
      </c>
      <c r="E70" s="31"/>
      <c r="F70" s="31"/>
      <c r="G70" s="31"/>
      <c r="H70" s="31"/>
      <c r="I70" s="38"/>
      <c r="J70" s="2" t="str">
        <f t="shared" ref="J70:J101" si="13">IFERROR(VLOOKUP(E70,team_val,2,FALSE),"")</f>
        <v/>
      </c>
      <c r="K70" s="2" t="str">
        <f t="shared" ref="K70:K101" si="14">IFERROR(VLOOKUP(C70,def_vals,3,FALSE),"")</f>
        <v/>
      </c>
      <c r="L70" s="2">
        <f t="shared" ref="L70:L101" si="15">IFERROR(VLOOKUP($J70,matrix,2,FALSE),0)</f>
        <v>0</v>
      </c>
      <c r="M70" s="2">
        <f t="shared" ref="M70:M101" si="16">IFERROR(VLOOKUP($K70,matrix,2,FALSE),0)</f>
        <v>0</v>
      </c>
      <c r="N70" s="2">
        <f t="shared" ref="N70:N101" si="17">IFERROR(L70-M70,0)</f>
        <v>0</v>
      </c>
    </row>
    <row r="71" spans="1:14" x14ac:dyDescent="0.2">
      <c r="A71" s="23" t="str">
        <f>IF(ISBLANK(definitions!A71),"",definitions!A71)</f>
        <v/>
      </c>
      <c r="B71" s="41" t="str">
        <f>IF(ISBLANK(definitions!B71),"",definitions!B71)</f>
        <v/>
      </c>
      <c r="C71" s="27" t="str">
        <f>IF(ISBLANK(definitions!C71),"",definitions!C71)</f>
        <v/>
      </c>
      <c r="D71" s="30">
        <f t="shared" si="12"/>
        <v>0</v>
      </c>
      <c r="E71" s="31"/>
      <c r="F71" s="31"/>
      <c r="G71" s="31"/>
      <c r="H71" s="31"/>
      <c r="I71" s="38"/>
      <c r="J71" s="2" t="str">
        <f t="shared" si="13"/>
        <v/>
      </c>
      <c r="K71" s="2" t="str">
        <f t="shared" si="14"/>
        <v/>
      </c>
      <c r="L71" s="2">
        <f t="shared" si="15"/>
        <v>0</v>
      </c>
      <c r="M71" s="2">
        <f t="shared" si="16"/>
        <v>0</v>
      </c>
      <c r="N71" s="2">
        <f t="shared" si="17"/>
        <v>0</v>
      </c>
    </row>
    <row r="72" spans="1:14" x14ac:dyDescent="0.2">
      <c r="A72" s="23" t="str">
        <f>IF(ISBLANK(definitions!A72),"",definitions!A72)</f>
        <v/>
      </c>
      <c r="B72" s="41" t="str">
        <f>IF(ISBLANK(definitions!B72),"",definitions!B72)</f>
        <v/>
      </c>
      <c r="C72" s="27" t="str">
        <f>IF(ISBLANK(definitions!C72),"",definitions!C72)</f>
        <v/>
      </c>
      <c r="D72" s="30">
        <f t="shared" si="12"/>
        <v>0</v>
      </c>
      <c r="E72" s="31"/>
      <c r="F72" s="31"/>
      <c r="G72" s="31"/>
      <c r="H72" s="31"/>
      <c r="I72" s="38"/>
      <c r="J72" s="2" t="str">
        <f t="shared" si="13"/>
        <v/>
      </c>
      <c r="K72" s="2" t="str">
        <f t="shared" si="14"/>
        <v/>
      </c>
      <c r="L72" s="2">
        <f t="shared" si="15"/>
        <v>0</v>
      </c>
      <c r="M72" s="2">
        <f t="shared" si="16"/>
        <v>0</v>
      </c>
      <c r="N72" s="2">
        <f t="shared" si="17"/>
        <v>0</v>
      </c>
    </row>
    <row r="73" spans="1:14" x14ac:dyDescent="0.2">
      <c r="A73" s="23" t="str">
        <f>IF(ISBLANK(definitions!A73),"",definitions!A73)</f>
        <v/>
      </c>
      <c r="B73" s="41" t="str">
        <f>IF(ISBLANK(definitions!B73),"",definitions!B73)</f>
        <v/>
      </c>
      <c r="C73" s="27" t="str">
        <f>IF(ISBLANK(definitions!C73),"",definitions!C73)</f>
        <v/>
      </c>
      <c r="D73" s="30">
        <f t="shared" si="12"/>
        <v>0</v>
      </c>
      <c r="E73" s="31"/>
      <c r="F73" s="31"/>
      <c r="G73" s="31"/>
      <c r="H73" s="31"/>
      <c r="I73" s="38"/>
      <c r="J73" s="2" t="str">
        <f t="shared" si="13"/>
        <v/>
      </c>
      <c r="K73" s="2" t="str">
        <f t="shared" si="14"/>
        <v/>
      </c>
      <c r="L73" s="2">
        <f t="shared" si="15"/>
        <v>0</v>
      </c>
      <c r="M73" s="2">
        <f t="shared" si="16"/>
        <v>0</v>
      </c>
      <c r="N73" s="2">
        <f t="shared" si="17"/>
        <v>0</v>
      </c>
    </row>
    <row r="74" spans="1:14" x14ac:dyDescent="0.2">
      <c r="A74" s="23" t="str">
        <f>IF(ISBLANK(definitions!A74),"",definitions!A74)</f>
        <v/>
      </c>
      <c r="B74" s="41" t="str">
        <f>IF(ISBLANK(definitions!B74),"",definitions!B74)</f>
        <v/>
      </c>
      <c r="C74" s="27" t="str">
        <f>IF(ISBLANK(definitions!C74),"",definitions!C74)</f>
        <v/>
      </c>
      <c r="D74" s="30">
        <f t="shared" si="12"/>
        <v>0</v>
      </c>
      <c r="E74" s="31"/>
      <c r="F74" s="31"/>
      <c r="G74" s="31"/>
      <c r="H74" s="31"/>
      <c r="I74" s="38"/>
      <c r="J74" s="2" t="str">
        <f t="shared" si="13"/>
        <v/>
      </c>
      <c r="K74" s="2" t="str">
        <f t="shared" si="14"/>
        <v/>
      </c>
      <c r="L74" s="2">
        <f t="shared" si="15"/>
        <v>0</v>
      </c>
      <c r="M74" s="2">
        <f t="shared" si="16"/>
        <v>0</v>
      </c>
      <c r="N74" s="2">
        <f t="shared" si="17"/>
        <v>0</v>
      </c>
    </row>
    <row r="75" spans="1:14" x14ac:dyDescent="0.2">
      <c r="A75" s="23" t="str">
        <f>IF(ISBLANK(definitions!A75),"",definitions!A75)</f>
        <v/>
      </c>
      <c r="B75" s="41" t="str">
        <f>IF(ISBLANK(definitions!B75),"",definitions!B75)</f>
        <v/>
      </c>
      <c r="C75" s="27" t="str">
        <f>IF(ISBLANK(definitions!C75),"",definitions!C75)</f>
        <v/>
      </c>
      <c r="D75" s="30">
        <f t="shared" si="12"/>
        <v>0</v>
      </c>
      <c r="E75" s="31"/>
      <c r="F75" s="31"/>
      <c r="G75" s="31"/>
      <c r="H75" s="31"/>
      <c r="I75" s="38"/>
      <c r="J75" s="2" t="str">
        <f t="shared" si="13"/>
        <v/>
      </c>
      <c r="K75" s="2" t="str">
        <f t="shared" si="14"/>
        <v/>
      </c>
      <c r="L75" s="2">
        <f t="shared" si="15"/>
        <v>0</v>
      </c>
      <c r="M75" s="2">
        <f t="shared" si="16"/>
        <v>0</v>
      </c>
      <c r="N75" s="2">
        <f t="shared" si="17"/>
        <v>0</v>
      </c>
    </row>
    <row r="76" spans="1:14" x14ac:dyDescent="0.2">
      <c r="A76" s="23" t="str">
        <f>IF(ISBLANK(definitions!A76),"",definitions!A76)</f>
        <v/>
      </c>
      <c r="B76" s="41" t="str">
        <f>IF(ISBLANK(definitions!B76),"",definitions!B76)</f>
        <v/>
      </c>
      <c r="C76" s="27" t="str">
        <f>IF(ISBLANK(definitions!C76),"",definitions!C76)</f>
        <v/>
      </c>
      <c r="D76" s="30">
        <f t="shared" si="12"/>
        <v>0</v>
      </c>
      <c r="E76" s="31"/>
      <c r="F76" s="31"/>
      <c r="G76" s="31"/>
      <c r="H76" s="31"/>
      <c r="I76" s="38"/>
      <c r="J76" s="2" t="str">
        <f t="shared" si="13"/>
        <v/>
      </c>
      <c r="K76" s="2" t="str">
        <f t="shared" si="14"/>
        <v/>
      </c>
      <c r="L76" s="2">
        <f t="shared" si="15"/>
        <v>0</v>
      </c>
      <c r="M76" s="2">
        <f t="shared" si="16"/>
        <v>0</v>
      </c>
      <c r="N76" s="2">
        <f t="shared" si="17"/>
        <v>0</v>
      </c>
    </row>
    <row r="77" spans="1:14" x14ac:dyDescent="0.2">
      <c r="A77" s="23" t="str">
        <f>IF(ISBLANK(definitions!A77),"",definitions!A77)</f>
        <v/>
      </c>
      <c r="B77" s="41" t="str">
        <f>IF(ISBLANK(definitions!B77),"",definitions!B77)</f>
        <v/>
      </c>
      <c r="C77" s="27" t="str">
        <f>IF(ISBLANK(definitions!C77),"",definitions!C77)</f>
        <v/>
      </c>
      <c r="D77" s="30">
        <f t="shared" si="12"/>
        <v>0</v>
      </c>
      <c r="E77" s="31"/>
      <c r="F77" s="31"/>
      <c r="G77" s="31"/>
      <c r="H77" s="31"/>
      <c r="I77" s="38"/>
      <c r="J77" s="2" t="str">
        <f t="shared" si="13"/>
        <v/>
      </c>
      <c r="K77" s="2" t="str">
        <f t="shared" si="14"/>
        <v/>
      </c>
      <c r="L77" s="2">
        <f t="shared" si="15"/>
        <v>0</v>
      </c>
      <c r="M77" s="2">
        <f t="shared" si="16"/>
        <v>0</v>
      </c>
      <c r="N77" s="2">
        <f t="shared" si="17"/>
        <v>0</v>
      </c>
    </row>
    <row r="78" spans="1:14" x14ac:dyDescent="0.2">
      <c r="A78" s="23" t="str">
        <f>IF(ISBLANK(definitions!A78),"",definitions!A78)</f>
        <v/>
      </c>
      <c r="B78" s="41" t="str">
        <f>IF(ISBLANK(definitions!B78),"",definitions!B78)</f>
        <v/>
      </c>
      <c r="C78" s="27" t="str">
        <f>IF(ISBLANK(definitions!C78),"",definitions!C78)</f>
        <v/>
      </c>
      <c r="D78" s="30">
        <f t="shared" si="12"/>
        <v>0</v>
      </c>
      <c r="E78" s="31"/>
      <c r="F78" s="31"/>
      <c r="G78" s="31"/>
      <c r="H78" s="31"/>
      <c r="I78" s="38"/>
      <c r="J78" s="2" t="str">
        <f t="shared" si="13"/>
        <v/>
      </c>
      <c r="K78" s="2" t="str">
        <f t="shared" si="14"/>
        <v/>
      </c>
      <c r="L78" s="2">
        <f t="shared" si="15"/>
        <v>0</v>
      </c>
      <c r="M78" s="2">
        <f t="shared" si="16"/>
        <v>0</v>
      </c>
      <c r="N78" s="2">
        <f t="shared" si="17"/>
        <v>0</v>
      </c>
    </row>
    <row r="79" spans="1:14" x14ac:dyDescent="0.2">
      <c r="A79" s="23" t="str">
        <f>IF(ISBLANK(definitions!A79),"",definitions!A79)</f>
        <v/>
      </c>
      <c r="B79" s="41" t="str">
        <f>IF(ISBLANK(definitions!B79),"",definitions!B79)</f>
        <v/>
      </c>
      <c r="C79" s="27" t="str">
        <f>IF(ISBLANK(definitions!C79),"",definitions!C79)</f>
        <v/>
      </c>
      <c r="D79" s="30">
        <f t="shared" si="12"/>
        <v>0</v>
      </c>
      <c r="E79" s="31"/>
      <c r="F79" s="31"/>
      <c r="G79" s="31"/>
      <c r="H79" s="31"/>
      <c r="I79" s="38"/>
      <c r="J79" s="2" t="str">
        <f t="shared" si="13"/>
        <v/>
      </c>
      <c r="K79" s="2" t="str">
        <f t="shared" si="14"/>
        <v/>
      </c>
      <c r="L79" s="2">
        <f t="shared" si="15"/>
        <v>0</v>
      </c>
      <c r="M79" s="2">
        <f t="shared" si="16"/>
        <v>0</v>
      </c>
      <c r="N79" s="2">
        <f t="shared" si="17"/>
        <v>0</v>
      </c>
    </row>
    <row r="80" spans="1:14" x14ac:dyDescent="0.2">
      <c r="A80" s="23" t="str">
        <f>IF(ISBLANK(definitions!A80),"",definitions!A80)</f>
        <v/>
      </c>
      <c r="B80" s="41" t="str">
        <f>IF(ISBLANK(definitions!B80),"",definitions!B80)</f>
        <v/>
      </c>
      <c r="C80" s="27" t="str">
        <f>IF(ISBLANK(definitions!C80),"",definitions!C80)</f>
        <v/>
      </c>
      <c r="D80" s="30">
        <f t="shared" si="12"/>
        <v>0</v>
      </c>
      <c r="E80" s="31"/>
      <c r="F80" s="31"/>
      <c r="G80" s="31"/>
      <c r="H80" s="31"/>
      <c r="I80" s="38"/>
      <c r="J80" s="2" t="str">
        <f t="shared" si="13"/>
        <v/>
      </c>
      <c r="K80" s="2" t="str">
        <f t="shared" si="14"/>
        <v/>
      </c>
      <c r="L80" s="2">
        <f t="shared" si="15"/>
        <v>0</v>
      </c>
      <c r="M80" s="2">
        <f t="shared" si="16"/>
        <v>0</v>
      </c>
      <c r="N80" s="2">
        <f t="shared" si="17"/>
        <v>0</v>
      </c>
    </row>
    <row r="81" spans="1:14" x14ac:dyDescent="0.2">
      <c r="A81" s="23" t="str">
        <f>IF(ISBLANK(definitions!A81),"",definitions!A81)</f>
        <v/>
      </c>
      <c r="B81" s="41" t="str">
        <f>IF(ISBLANK(definitions!B81),"",definitions!B81)</f>
        <v/>
      </c>
      <c r="C81" s="27" t="str">
        <f>IF(ISBLANK(definitions!C81),"",definitions!C81)</f>
        <v/>
      </c>
      <c r="D81" s="30">
        <f t="shared" si="12"/>
        <v>0</v>
      </c>
      <c r="E81" s="31"/>
      <c r="F81" s="31"/>
      <c r="G81" s="31"/>
      <c r="H81" s="31"/>
      <c r="I81" s="38"/>
      <c r="J81" s="2" t="str">
        <f t="shared" si="13"/>
        <v/>
      </c>
      <c r="K81" s="2" t="str">
        <f t="shared" si="14"/>
        <v/>
      </c>
      <c r="L81" s="2">
        <f t="shared" si="15"/>
        <v>0</v>
      </c>
      <c r="M81" s="2">
        <f t="shared" si="16"/>
        <v>0</v>
      </c>
      <c r="N81" s="2">
        <f t="shared" si="17"/>
        <v>0</v>
      </c>
    </row>
    <row r="82" spans="1:14" x14ac:dyDescent="0.2">
      <c r="A82" s="23" t="str">
        <f>IF(ISBLANK(definitions!A82),"",definitions!A82)</f>
        <v/>
      </c>
      <c r="B82" s="41" t="str">
        <f>IF(ISBLANK(definitions!B82),"",definitions!B82)</f>
        <v/>
      </c>
      <c r="C82" s="27" t="str">
        <f>IF(ISBLANK(definitions!C82),"",definitions!C82)</f>
        <v/>
      </c>
      <c r="D82" s="30">
        <f t="shared" si="12"/>
        <v>0</v>
      </c>
      <c r="E82" s="31"/>
      <c r="F82" s="31"/>
      <c r="G82" s="31"/>
      <c r="H82" s="31"/>
      <c r="I82" s="38"/>
      <c r="J82" s="2" t="str">
        <f t="shared" si="13"/>
        <v/>
      </c>
      <c r="K82" s="2" t="str">
        <f t="shared" si="14"/>
        <v/>
      </c>
      <c r="L82" s="2">
        <f t="shared" si="15"/>
        <v>0</v>
      </c>
      <c r="M82" s="2">
        <f t="shared" si="16"/>
        <v>0</v>
      </c>
      <c r="N82" s="2">
        <f t="shared" si="17"/>
        <v>0</v>
      </c>
    </row>
    <row r="83" spans="1:14" x14ac:dyDescent="0.2">
      <c r="A83" s="23" t="str">
        <f>IF(ISBLANK(definitions!A83),"",definitions!A83)</f>
        <v/>
      </c>
      <c r="B83" s="41" t="str">
        <f>IF(ISBLANK(definitions!B83),"",definitions!B83)</f>
        <v/>
      </c>
      <c r="C83" s="27" t="str">
        <f>IF(ISBLANK(definitions!C83),"",definitions!C83)</f>
        <v/>
      </c>
      <c r="D83" s="30">
        <f t="shared" si="12"/>
        <v>0</v>
      </c>
      <c r="E83" s="31"/>
      <c r="F83" s="31"/>
      <c r="G83" s="31"/>
      <c r="H83" s="31"/>
      <c r="I83" s="38"/>
      <c r="J83" s="2" t="str">
        <f t="shared" si="13"/>
        <v/>
      </c>
      <c r="K83" s="2" t="str">
        <f t="shared" si="14"/>
        <v/>
      </c>
      <c r="L83" s="2">
        <f t="shared" si="15"/>
        <v>0</v>
      </c>
      <c r="M83" s="2">
        <f t="shared" si="16"/>
        <v>0</v>
      </c>
      <c r="N83" s="2">
        <f t="shared" si="17"/>
        <v>0</v>
      </c>
    </row>
    <row r="84" spans="1:14" x14ac:dyDescent="0.2">
      <c r="A84" s="23" t="str">
        <f>IF(ISBLANK(definitions!A84),"",definitions!A84)</f>
        <v/>
      </c>
      <c r="B84" s="41" t="str">
        <f>IF(ISBLANK(definitions!B84),"",definitions!B84)</f>
        <v/>
      </c>
      <c r="C84" s="27" t="str">
        <f>IF(ISBLANK(definitions!C84),"",definitions!C84)</f>
        <v/>
      </c>
      <c r="D84" s="30">
        <f t="shared" si="12"/>
        <v>0</v>
      </c>
      <c r="E84" s="31"/>
      <c r="F84" s="31"/>
      <c r="G84" s="31"/>
      <c r="H84" s="31"/>
      <c r="I84" s="38"/>
      <c r="J84" s="2" t="str">
        <f t="shared" si="13"/>
        <v/>
      </c>
      <c r="K84" s="2" t="str">
        <f t="shared" si="14"/>
        <v/>
      </c>
      <c r="L84" s="2">
        <f t="shared" si="15"/>
        <v>0</v>
      </c>
      <c r="M84" s="2">
        <f t="shared" si="16"/>
        <v>0</v>
      </c>
      <c r="N84" s="2">
        <f t="shared" si="17"/>
        <v>0</v>
      </c>
    </row>
    <row r="85" spans="1:14" x14ac:dyDescent="0.2">
      <c r="A85" s="23" t="str">
        <f>IF(ISBLANK(definitions!A85),"",definitions!A85)</f>
        <v/>
      </c>
      <c r="B85" s="41" t="str">
        <f>IF(ISBLANK(definitions!B85),"",definitions!B85)</f>
        <v/>
      </c>
      <c r="C85" s="27" t="str">
        <f>IF(ISBLANK(definitions!C85),"",definitions!C85)</f>
        <v/>
      </c>
      <c r="D85" s="30">
        <f t="shared" si="12"/>
        <v>0</v>
      </c>
      <c r="E85" s="31"/>
      <c r="F85" s="31"/>
      <c r="G85" s="31"/>
      <c r="H85" s="31"/>
      <c r="I85" s="38"/>
      <c r="J85" s="2" t="str">
        <f t="shared" si="13"/>
        <v/>
      </c>
      <c r="K85" s="2" t="str">
        <f t="shared" si="14"/>
        <v/>
      </c>
      <c r="L85" s="2">
        <f t="shared" si="15"/>
        <v>0</v>
      </c>
      <c r="M85" s="2">
        <f t="shared" si="16"/>
        <v>0</v>
      </c>
      <c r="N85" s="2">
        <f t="shared" si="17"/>
        <v>0</v>
      </c>
    </row>
    <row r="86" spans="1:14" x14ac:dyDescent="0.2">
      <c r="A86" s="23" t="str">
        <f>IF(ISBLANK(definitions!A86),"",definitions!A86)</f>
        <v/>
      </c>
      <c r="B86" s="41" t="str">
        <f>IF(ISBLANK(definitions!B86),"",definitions!B86)</f>
        <v/>
      </c>
      <c r="C86" s="27" t="str">
        <f>IF(ISBLANK(definitions!C86),"",definitions!C86)</f>
        <v/>
      </c>
      <c r="D86" s="30">
        <f t="shared" si="12"/>
        <v>0</v>
      </c>
      <c r="E86" s="31"/>
      <c r="F86" s="31"/>
      <c r="G86" s="31"/>
      <c r="H86" s="31"/>
      <c r="I86" s="38"/>
      <c r="J86" s="2" t="str">
        <f t="shared" si="13"/>
        <v/>
      </c>
      <c r="K86" s="2" t="str">
        <f t="shared" si="14"/>
        <v/>
      </c>
      <c r="L86" s="2">
        <f t="shared" si="15"/>
        <v>0</v>
      </c>
      <c r="M86" s="2">
        <f t="shared" si="16"/>
        <v>0</v>
      </c>
      <c r="N86" s="2">
        <f t="shared" si="17"/>
        <v>0</v>
      </c>
    </row>
    <row r="87" spans="1:14" x14ac:dyDescent="0.2">
      <c r="A87" s="23" t="str">
        <f>IF(ISBLANK(definitions!A87),"",definitions!A87)</f>
        <v/>
      </c>
      <c r="B87" s="41" t="str">
        <f>IF(ISBLANK(definitions!B87),"",definitions!B87)</f>
        <v/>
      </c>
      <c r="C87" s="27" t="str">
        <f>IF(ISBLANK(definitions!C87),"",definitions!C87)</f>
        <v/>
      </c>
      <c r="D87" s="30">
        <f t="shared" si="12"/>
        <v>0</v>
      </c>
      <c r="E87" s="31"/>
      <c r="F87" s="31"/>
      <c r="G87" s="31"/>
      <c r="H87" s="31"/>
      <c r="I87" s="38"/>
      <c r="J87" s="2" t="str">
        <f t="shared" si="13"/>
        <v/>
      </c>
      <c r="K87" s="2" t="str">
        <f t="shared" si="14"/>
        <v/>
      </c>
      <c r="L87" s="2">
        <f t="shared" si="15"/>
        <v>0</v>
      </c>
      <c r="M87" s="2">
        <f t="shared" si="16"/>
        <v>0</v>
      </c>
      <c r="N87" s="2">
        <f t="shared" si="17"/>
        <v>0</v>
      </c>
    </row>
    <row r="88" spans="1:14" x14ac:dyDescent="0.2">
      <c r="A88" s="23" t="str">
        <f>IF(ISBLANK(definitions!A88),"",definitions!A88)</f>
        <v/>
      </c>
      <c r="B88" s="41" t="str">
        <f>IF(ISBLANK(definitions!B88),"",definitions!B88)</f>
        <v/>
      </c>
      <c r="C88" s="27" t="str">
        <f>IF(ISBLANK(definitions!C88),"",definitions!C88)</f>
        <v/>
      </c>
      <c r="D88" s="30">
        <f t="shared" si="12"/>
        <v>0</v>
      </c>
      <c r="E88" s="31"/>
      <c r="F88" s="31"/>
      <c r="G88" s="31"/>
      <c r="H88" s="31"/>
      <c r="I88" s="38"/>
      <c r="J88" s="2" t="str">
        <f t="shared" si="13"/>
        <v/>
      </c>
      <c r="K88" s="2" t="str">
        <f t="shared" si="14"/>
        <v/>
      </c>
      <c r="L88" s="2">
        <f t="shared" si="15"/>
        <v>0</v>
      </c>
      <c r="M88" s="2">
        <f t="shared" si="16"/>
        <v>0</v>
      </c>
      <c r="N88" s="2">
        <f t="shared" si="17"/>
        <v>0</v>
      </c>
    </row>
    <row r="89" spans="1:14" x14ac:dyDescent="0.2">
      <c r="A89" s="23" t="str">
        <f>IF(ISBLANK(definitions!A89),"",definitions!A89)</f>
        <v/>
      </c>
      <c r="B89" s="41" t="str">
        <f>IF(ISBLANK(definitions!B89),"",definitions!B89)</f>
        <v/>
      </c>
      <c r="C89" s="27" t="str">
        <f>IF(ISBLANK(definitions!C89),"",definitions!C89)</f>
        <v/>
      </c>
      <c r="D89" s="30">
        <f t="shared" si="12"/>
        <v>0</v>
      </c>
      <c r="E89" s="31"/>
      <c r="F89" s="31"/>
      <c r="G89" s="31"/>
      <c r="H89" s="31"/>
      <c r="I89" s="38"/>
      <c r="J89" s="2" t="str">
        <f t="shared" si="13"/>
        <v/>
      </c>
      <c r="K89" s="2" t="str">
        <f t="shared" si="14"/>
        <v/>
      </c>
      <c r="L89" s="2">
        <f t="shared" si="15"/>
        <v>0</v>
      </c>
      <c r="M89" s="2">
        <f t="shared" si="16"/>
        <v>0</v>
      </c>
      <c r="N89" s="2">
        <f t="shared" si="17"/>
        <v>0</v>
      </c>
    </row>
    <row r="90" spans="1:14" x14ac:dyDescent="0.2">
      <c r="A90" s="23" t="str">
        <f>IF(ISBLANK(definitions!A90),"",definitions!A90)</f>
        <v/>
      </c>
      <c r="B90" s="41" t="str">
        <f>IF(ISBLANK(definitions!B90),"",definitions!B90)</f>
        <v/>
      </c>
      <c r="C90" s="27" t="str">
        <f>IF(ISBLANK(definitions!C90),"",definitions!C90)</f>
        <v/>
      </c>
      <c r="D90" s="30">
        <f t="shared" si="12"/>
        <v>0</v>
      </c>
      <c r="E90" s="31"/>
      <c r="F90" s="31"/>
      <c r="G90" s="31"/>
      <c r="H90" s="31"/>
      <c r="I90" s="38"/>
      <c r="J90" s="2" t="str">
        <f t="shared" si="13"/>
        <v/>
      </c>
      <c r="K90" s="2" t="str">
        <f t="shared" si="14"/>
        <v/>
      </c>
      <c r="L90" s="2">
        <f t="shared" si="15"/>
        <v>0</v>
      </c>
      <c r="M90" s="2">
        <f t="shared" si="16"/>
        <v>0</v>
      </c>
      <c r="N90" s="2">
        <f t="shared" si="17"/>
        <v>0</v>
      </c>
    </row>
    <row r="91" spans="1:14" x14ac:dyDescent="0.2">
      <c r="A91" s="23" t="str">
        <f>IF(ISBLANK(definitions!A91),"",definitions!A91)</f>
        <v/>
      </c>
      <c r="B91" s="41" t="str">
        <f>IF(ISBLANK(definitions!B91),"",definitions!B91)</f>
        <v/>
      </c>
      <c r="C91" s="27" t="str">
        <f>IF(ISBLANK(definitions!C91),"",definitions!C91)</f>
        <v/>
      </c>
      <c r="D91" s="30">
        <f t="shared" si="12"/>
        <v>0</v>
      </c>
      <c r="E91" s="31"/>
      <c r="F91" s="31"/>
      <c r="G91" s="31"/>
      <c r="H91" s="31"/>
      <c r="I91" s="38"/>
      <c r="J91" s="2" t="str">
        <f t="shared" si="13"/>
        <v/>
      </c>
      <c r="K91" s="2" t="str">
        <f t="shared" si="14"/>
        <v/>
      </c>
      <c r="L91" s="2">
        <f t="shared" si="15"/>
        <v>0</v>
      </c>
      <c r="M91" s="2">
        <f t="shared" si="16"/>
        <v>0</v>
      </c>
      <c r="N91" s="2">
        <f t="shared" si="17"/>
        <v>0</v>
      </c>
    </row>
    <row r="92" spans="1:14" x14ac:dyDescent="0.2">
      <c r="A92" s="23" t="str">
        <f>IF(ISBLANK(definitions!A92),"",definitions!A92)</f>
        <v/>
      </c>
      <c r="B92" s="41" t="str">
        <f>IF(ISBLANK(definitions!B92),"",definitions!B92)</f>
        <v/>
      </c>
      <c r="C92" s="27" t="str">
        <f>IF(ISBLANK(definitions!C92),"",definitions!C92)</f>
        <v/>
      </c>
      <c r="D92" s="30">
        <f t="shared" si="12"/>
        <v>0</v>
      </c>
      <c r="E92" s="31"/>
      <c r="F92" s="31"/>
      <c r="G92" s="31"/>
      <c r="H92" s="31"/>
      <c r="I92" s="38"/>
      <c r="J92" s="2" t="str">
        <f t="shared" si="13"/>
        <v/>
      </c>
      <c r="K92" s="2" t="str">
        <f t="shared" si="14"/>
        <v/>
      </c>
      <c r="L92" s="2">
        <f t="shared" si="15"/>
        <v>0</v>
      </c>
      <c r="M92" s="2">
        <f t="shared" si="16"/>
        <v>0</v>
      </c>
      <c r="N92" s="2">
        <f t="shared" si="17"/>
        <v>0</v>
      </c>
    </row>
    <row r="93" spans="1:14" x14ac:dyDescent="0.2">
      <c r="A93" s="23" t="str">
        <f>IF(ISBLANK(definitions!A93),"",definitions!A93)</f>
        <v/>
      </c>
      <c r="B93" s="41" t="str">
        <f>IF(ISBLANK(definitions!B93),"",definitions!B93)</f>
        <v/>
      </c>
      <c r="C93" s="27" t="str">
        <f>IF(ISBLANK(definitions!C93),"",definitions!C93)</f>
        <v/>
      </c>
      <c r="D93" s="30">
        <f t="shared" si="12"/>
        <v>0</v>
      </c>
      <c r="E93" s="31"/>
      <c r="F93" s="31"/>
      <c r="G93" s="31"/>
      <c r="H93" s="31"/>
      <c r="I93" s="38"/>
      <c r="J93" s="2" t="str">
        <f t="shared" si="13"/>
        <v/>
      </c>
      <c r="K93" s="2" t="str">
        <f t="shared" si="14"/>
        <v/>
      </c>
      <c r="L93" s="2">
        <f t="shared" si="15"/>
        <v>0</v>
      </c>
      <c r="M93" s="2">
        <f t="shared" si="16"/>
        <v>0</v>
      </c>
      <c r="N93" s="2">
        <f t="shared" si="17"/>
        <v>0</v>
      </c>
    </row>
    <row r="94" spans="1:14" x14ac:dyDescent="0.2">
      <c r="A94" s="23" t="str">
        <f>IF(ISBLANK(definitions!A94),"",definitions!A94)</f>
        <v/>
      </c>
      <c r="B94" s="41" t="str">
        <f>IF(ISBLANK(definitions!B94),"",definitions!B94)</f>
        <v/>
      </c>
      <c r="C94" s="27" t="str">
        <f>IF(ISBLANK(definitions!C94),"",definitions!C94)</f>
        <v/>
      </c>
      <c r="D94" s="30">
        <f t="shared" si="12"/>
        <v>0</v>
      </c>
      <c r="E94" s="31"/>
      <c r="F94" s="31"/>
      <c r="G94" s="31"/>
      <c r="H94" s="31"/>
      <c r="I94" s="38"/>
      <c r="J94" s="2" t="str">
        <f t="shared" si="13"/>
        <v/>
      </c>
      <c r="K94" s="2" t="str">
        <f t="shared" si="14"/>
        <v/>
      </c>
      <c r="L94" s="2">
        <f t="shared" si="15"/>
        <v>0</v>
      </c>
      <c r="M94" s="2">
        <f t="shared" si="16"/>
        <v>0</v>
      </c>
      <c r="N94" s="2">
        <f t="shared" si="17"/>
        <v>0</v>
      </c>
    </row>
    <row r="95" spans="1:14" x14ac:dyDescent="0.2">
      <c r="A95" s="23" t="str">
        <f>IF(ISBLANK(definitions!A95),"",definitions!A95)</f>
        <v/>
      </c>
      <c r="B95" s="41" t="str">
        <f>IF(ISBLANK(definitions!B95),"",definitions!B95)</f>
        <v/>
      </c>
      <c r="C95" s="27" t="str">
        <f>IF(ISBLANK(definitions!C95),"",definitions!C95)</f>
        <v/>
      </c>
      <c r="D95" s="30">
        <f t="shared" si="12"/>
        <v>0</v>
      </c>
      <c r="E95" s="31"/>
      <c r="F95" s="31"/>
      <c r="G95" s="31"/>
      <c r="H95" s="31"/>
      <c r="I95" s="38"/>
      <c r="J95" s="2" t="str">
        <f t="shared" si="13"/>
        <v/>
      </c>
      <c r="K95" s="2" t="str">
        <f t="shared" si="14"/>
        <v/>
      </c>
      <c r="L95" s="2">
        <f t="shared" si="15"/>
        <v>0</v>
      </c>
      <c r="M95" s="2">
        <f t="shared" si="16"/>
        <v>0</v>
      </c>
      <c r="N95" s="2">
        <f t="shared" si="17"/>
        <v>0</v>
      </c>
    </row>
    <row r="96" spans="1:14" x14ac:dyDescent="0.2">
      <c r="A96" s="23" t="str">
        <f>IF(ISBLANK(definitions!A96),"",definitions!A96)</f>
        <v/>
      </c>
      <c r="B96" s="41" t="str">
        <f>IF(ISBLANK(definitions!B96),"",definitions!B96)</f>
        <v/>
      </c>
      <c r="C96" s="27" t="str">
        <f>IF(ISBLANK(definitions!C96),"",definitions!C96)</f>
        <v/>
      </c>
      <c r="D96" s="30">
        <f t="shared" si="12"/>
        <v>0</v>
      </c>
      <c r="E96" s="31"/>
      <c r="F96" s="31"/>
      <c r="G96" s="31"/>
      <c r="H96" s="31"/>
      <c r="I96" s="38"/>
      <c r="J96" s="2" t="str">
        <f t="shared" si="13"/>
        <v/>
      </c>
      <c r="K96" s="2" t="str">
        <f t="shared" si="14"/>
        <v/>
      </c>
      <c r="L96" s="2">
        <f t="shared" si="15"/>
        <v>0</v>
      </c>
      <c r="M96" s="2">
        <f t="shared" si="16"/>
        <v>0</v>
      </c>
      <c r="N96" s="2">
        <f t="shared" si="17"/>
        <v>0</v>
      </c>
    </row>
    <row r="97" spans="1:14" x14ac:dyDescent="0.2">
      <c r="A97" s="23" t="str">
        <f>IF(ISBLANK(definitions!A97),"",definitions!A97)</f>
        <v/>
      </c>
      <c r="B97" s="41" t="str">
        <f>IF(ISBLANK(definitions!B97),"",definitions!B97)</f>
        <v/>
      </c>
      <c r="C97" s="27" t="str">
        <f>IF(ISBLANK(definitions!C97),"",definitions!C97)</f>
        <v/>
      </c>
      <c r="D97" s="30">
        <f t="shared" si="12"/>
        <v>0</v>
      </c>
      <c r="E97" s="31"/>
      <c r="F97" s="31"/>
      <c r="G97" s="31"/>
      <c r="H97" s="31"/>
      <c r="I97" s="38"/>
      <c r="J97" s="2" t="str">
        <f t="shared" si="13"/>
        <v/>
      </c>
      <c r="K97" s="2" t="str">
        <f t="shared" si="14"/>
        <v/>
      </c>
      <c r="L97" s="2">
        <f t="shared" si="15"/>
        <v>0</v>
      </c>
      <c r="M97" s="2">
        <f t="shared" si="16"/>
        <v>0</v>
      </c>
      <c r="N97" s="2">
        <f t="shared" si="17"/>
        <v>0</v>
      </c>
    </row>
    <row r="98" spans="1:14" x14ac:dyDescent="0.2">
      <c r="A98" s="23" t="str">
        <f>IF(ISBLANK(definitions!A98),"",definitions!A98)</f>
        <v/>
      </c>
      <c r="B98" s="41" t="str">
        <f>IF(ISBLANK(definitions!B98),"",definitions!B98)</f>
        <v/>
      </c>
      <c r="C98" s="27" t="str">
        <f>IF(ISBLANK(definitions!C98),"",definitions!C98)</f>
        <v/>
      </c>
      <c r="D98" s="30">
        <f t="shared" si="12"/>
        <v>0</v>
      </c>
      <c r="E98" s="31"/>
      <c r="F98" s="31"/>
      <c r="G98" s="31"/>
      <c r="H98" s="31"/>
      <c r="I98" s="38"/>
      <c r="J98" s="2" t="str">
        <f t="shared" si="13"/>
        <v/>
      </c>
      <c r="K98" s="2" t="str">
        <f t="shared" si="14"/>
        <v/>
      </c>
      <c r="L98" s="2">
        <f t="shared" si="15"/>
        <v>0</v>
      </c>
      <c r="M98" s="2">
        <f t="shared" si="16"/>
        <v>0</v>
      </c>
      <c r="N98" s="2">
        <f t="shared" si="17"/>
        <v>0</v>
      </c>
    </row>
    <row r="99" spans="1:14" x14ac:dyDescent="0.2">
      <c r="A99" s="23" t="str">
        <f>IF(ISBLANK(definitions!A99),"",definitions!A99)</f>
        <v/>
      </c>
      <c r="B99" s="41" t="str">
        <f>IF(ISBLANK(definitions!B99),"",definitions!B99)</f>
        <v/>
      </c>
      <c r="C99" s="27" t="str">
        <f>IF(ISBLANK(definitions!C99),"",definitions!C99)</f>
        <v/>
      </c>
      <c r="D99" s="30">
        <f t="shared" si="12"/>
        <v>0</v>
      </c>
      <c r="E99" s="31"/>
      <c r="F99" s="31"/>
      <c r="G99" s="31"/>
      <c r="H99" s="31"/>
      <c r="I99" s="38"/>
      <c r="J99" s="2" t="str">
        <f t="shared" si="13"/>
        <v/>
      </c>
      <c r="K99" s="2" t="str">
        <f t="shared" si="14"/>
        <v/>
      </c>
      <c r="L99" s="2">
        <f t="shared" si="15"/>
        <v>0</v>
      </c>
      <c r="M99" s="2">
        <f t="shared" si="16"/>
        <v>0</v>
      </c>
      <c r="N99" s="2">
        <f t="shared" si="17"/>
        <v>0</v>
      </c>
    </row>
    <row r="100" spans="1:14" x14ac:dyDescent="0.2">
      <c r="A100" s="23" t="str">
        <f>IF(ISBLANK(definitions!A100),"",definitions!A100)</f>
        <v/>
      </c>
      <c r="B100" s="41" t="str">
        <f>IF(ISBLANK(definitions!B100),"",definitions!B100)</f>
        <v/>
      </c>
      <c r="C100" s="27" t="str">
        <f>IF(ISBLANK(definitions!C100),"",definitions!C100)</f>
        <v/>
      </c>
      <c r="D100" s="30">
        <f t="shared" si="12"/>
        <v>0</v>
      </c>
      <c r="E100" s="31"/>
      <c r="F100" s="31"/>
      <c r="G100" s="31"/>
      <c r="H100" s="31"/>
      <c r="I100" s="38"/>
      <c r="J100" s="2" t="str">
        <f t="shared" si="13"/>
        <v/>
      </c>
      <c r="K100" s="2" t="str">
        <f t="shared" si="14"/>
        <v/>
      </c>
      <c r="L100" s="2">
        <f t="shared" si="15"/>
        <v>0</v>
      </c>
      <c r="M100" s="2">
        <f t="shared" si="16"/>
        <v>0</v>
      </c>
      <c r="N100" s="2">
        <f t="shared" si="17"/>
        <v>0</v>
      </c>
    </row>
    <row r="101" spans="1:14" x14ac:dyDescent="0.2">
      <c r="A101" s="23" t="str">
        <f>IF(ISBLANK(definitions!A101),"",definitions!A101)</f>
        <v/>
      </c>
      <c r="B101" s="41" t="str">
        <f>IF(ISBLANK(definitions!B101),"",definitions!B101)</f>
        <v/>
      </c>
      <c r="C101" s="27" t="str">
        <f>IF(ISBLANK(definitions!C101),"",definitions!C101)</f>
        <v/>
      </c>
      <c r="D101" s="30">
        <f t="shared" si="12"/>
        <v>0</v>
      </c>
      <c r="E101" s="31"/>
      <c r="F101" s="31"/>
      <c r="G101" s="31"/>
      <c r="H101" s="31"/>
      <c r="I101" s="38"/>
      <c r="J101" s="2" t="str">
        <f t="shared" si="13"/>
        <v/>
      </c>
      <c r="K101" s="2" t="str">
        <f t="shared" si="14"/>
        <v/>
      </c>
      <c r="L101" s="2">
        <f t="shared" si="15"/>
        <v>0</v>
      </c>
      <c r="M101" s="2">
        <f t="shared" si="16"/>
        <v>0</v>
      </c>
      <c r="N101" s="2">
        <f t="shared" si="17"/>
        <v>0</v>
      </c>
    </row>
    <row r="102" spans="1:14" x14ac:dyDescent="0.2">
      <c r="A102" s="23" t="str">
        <f>IF(ISBLANK(definitions!A102),"",definitions!A102)</f>
        <v/>
      </c>
      <c r="B102" s="41" t="str">
        <f>IF(ISBLANK(definitions!B102),"",definitions!B102)</f>
        <v/>
      </c>
      <c r="C102" s="27" t="str">
        <f>IF(ISBLANK(definitions!C102),"",definitions!C102)</f>
        <v/>
      </c>
      <c r="D102" s="30">
        <f t="shared" si="12"/>
        <v>0</v>
      </c>
      <c r="E102" s="31"/>
      <c r="F102" s="31"/>
      <c r="G102" s="31"/>
      <c r="H102" s="31"/>
      <c r="I102" s="38"/>
      <c r="J102" s="2" t="str">
        <f t="shared" ref="J102:J133" si="18">IFERROR(VLOOKUP(E102,team_val,2,FALSE),"")</f>
        <v/>
      </c>
      <c r="K102" s="2" t="str">
        <f t="shared" ref="K102:K133" si="19">IFERROR(VLOOKUP(C102,def_vals,3,FALSE),"")</f>
        <v/>
      </c>
      <c r="L102" s="2">
        <f t="shared" ref="L102:L133" si="20">IFERROR(VLOOKUP($J102,matrix,2,FALSE),0)</f>
        <v>0</v>
      </c>
      <c r="M102" s="2">
        <f t="shared" ref="M102:M133" si="21">IFERROR(VLOOKUP($K102,matrix,2,FALSE),0)</f>
        <v>0</v>
      </c>
      <c r="N102" s="2">
        <f t="shared" ref="N102:N133" si="22">IFERROR(L102-M102,0)</f>
        <v>0</v>
      </c>
    </row>
    <row r="103" spans="1:14" x14ac:dyDescent="0.2">
      <c r="A103" s="23" t="str">
        <f>IF(ISBLANK(definitions!A103),"",definitions!A103)</f>
        <v/>
      </c>
      <c r="B103" s="41" t="str">
        <f>IF(ISBLANK(definitions!B103),"",definitions!B103)</f>
        <v/>
      </c>
      <c r="C103" s="27" t="str">
        <f>IF(ISBLANK(definitions!C103),"",definitions!C103)</f>
        <v/>
      </c>
      <c r="D103" s="30">
        <f t="shared" si="12"/>
        <v>0</v>
      </c>
      <c r="E103" s="31"/>
      <c r="F103" s="31"/>
      <c r="G103" s="31"/>
      <c r="H103" s="31"/>
      <c r="I103" s="38"/>
      <c r="J103" s="2" t="str">
        <f t="shared" si="18"/>
        <v/>
      </c>
      <c r="K103" s="2" t="str">
        <f t="shared" si="19"/>
        <v/>
      </c>
      <c r="L103" s="2">
        <f t="shared" si="20"/>
        <v>0</v>
      </c>
      <c r="M103" s="2">
        <f t="shared" si="21"/>
        <v>0</v>
      </c>
      <c r="N103" s="2">
        <f t="shared" si="22"/>
        <v>0</v>
      </c>
    </row>
    <row r="104" spans="1:14" x14ac:dyDescent="0.2">
      <c r="A104" s="23" t="str">
        <f>IF(ISBLANK(definitions!A104),"",definitions!A104)</f>
        <v/>
      </c>
      <c r="B104" s="41" t="str">
        <f>IF(ISBLANK(definitions!B104),"",definitions!B104)</f>
        <v/>
      </c>
      <c r="C104" s="27" t="str">
        <f>IF(ISBLANK(definitions!C104),"",definitions!C104)</f>
        <v/>
      </c>
      <c r="D104" s="30">
        <f t="shared" si="12"/>
        <v>0</v>
      </c>
      <c r="E104" s="31"/>
      <c r="F104" s="31"/>
      <c r="G104" s="31"/>
      <c r="H104" s="31"/>
      <c r="I104" s="38"/>
      <c r="J104" s="2" t="str">
        <f t="shared" si="18"/>
        <v/>
      </c>
      <c r="K104" s="2" t="str">
        <f t="shared" si="19"/>
        <v/>
      </c>
      <c r="L104" s="2">
        <f t="shared" si="20"/>
        <v>0</v>
      </c>
      <c r="M104" s="2">
        <f t="shared" si="21"/>
        <v>0</v>
      </c>
      <c r="N104" s="2">
        <f t="shared" si="22"/>
        <v>0</v>
      </c>
    </row>
    <row r="105" spans="1:14" x14ac:dyDescent="0.2">
      <c r="A105" s="23" t="str">
        <f>IF(ISBLANK(definitions!A105),"",definitions!A105)</f>
        <v/>
      </c>
      <c r="B105" s="41" t="str">
        <f>IF(ISBLANK(definitions!B105),"",definitions!B105)</f>
        <v/>
      </c>
      <c r="C105" s="27" t="str">
        <f>IF(ISBLANK(definitions!C105),"",definitions!C105)</f>
        <v/>
      </c>
      <c r="D105" s="30">
        <f t="shared" si="12"/>
        <v>0</v>
      </c>
      <c r="E105" s="31"/>
      <c r="F105" s="31"/>
      <c r="G105" s="31"/>
      <c r="H105" s="31"/>
      <c r="I105" s="38"/>
      <c r="J105" s="2" t="str">
        <f t="shared" si="18"/>
        <v/>
      </c>
      <c r="K105" s="2" t="str">
        <f t="shared" si="19"/>
        <v/>
      </c>
      <c r="L105" s="2">
        <f t="shared" si="20"/>
        <v>0</v>
      </c>
      <c r="M105" s="2">
        <f t="shared" si="21"/>
        <v>0</v>
      </c>
      <c r="N105" s="2">
        <f t="shared" si="22"/>
        <v>0</v>
      </c>
    </row>
    <row r="106" spans="1:14" x14ac:dyDescent="0.2">
      <c r="A106" s="23" t="str">
        <f>IF(ISBLANK(definitions!A106),"",definitions!A106)</f>
        <v/>
      </c>
      <c r="B106" s="41" t="str">
        <f>IF(ISBLANK(definitions!B106),"",definitions!B106)</f>
        <v/>
      </c>
      <c r="C106" s="27" t="str">
        <f>IF(ISBLANK(definitions!C106),"",definitions!C106)</f>
        <v/>
      </c>
      <c r="D106" s="30">
        <f t="shared" si="12"/>
        <v>0</v>
      </c>
      <c r="E106" s="31"/>
      <c r="F106" s="31"/>
      <c r="G106" s="31"/>
      <c r="H106" s="31"/>
      <c r="I106" s="38"/>
      <c r="J106" s="2" t="str">
        <f t="shared" si="18"/>
        <v/>
      </c>
      <c r="K106" s="2" t="str">
        <f t="shared" si="19"/>
        <v/>
      </c>
      <c r="L106" s="2">
        <f t="shared" si="20"/>
        <v>0</v>
      </c>
      <c r="M106" s="2">
        <f t="shared" si="21"/>
        <v>0</v>
      </c>
      <c r="N106" s="2">
        <f t="shared" si="22"/>
        <v>0</v>
      </c>
    </row>
    <row r="107" spans="1:14" x14ac:dyDescent="0.2">
      <c r="A107" s="23" t="str">
        <f>IF(ISBLANK(definitions!A107),"",definitions!A107)</f>
        <v/>
      </c>
      <c r="B107" s="41" t="str">
        <f>IF(ISBLANK(definitions!B107),"",definitions!B107)</f>
        <v/>
      </c>
      <c r="C107" s="27" t="str">
        <f>IF(ISBLANK(definitions!C107),"",definitions!C107)</f>
        <v/>
      </c>
      <c r="D107" s="30">
        <f t="shared" si="12"/>
        <v>0</v>
      </c>
      <c r="E107" s="31"/>
      <c r="F107" s="31"/>
      <c r="G107" s="31"/>
      <c r="H107" s="31"/>
      <c r="I107" s="38"/>
      <c r="J107" s="2" t="str">
        <f t="shared" si="18"/>
        <v/>
      </c>
      <c r="K107" s="2" t="str">
        <f t="shared" si="19"/>
        <v/>
      </c>
      <c r="L107" s="2">
        <f t="shared" si="20"/>
        <v>0</v>
      </c>
      <c r="M107" s="2">
        <f t="shared" si="21"/>
        <v>0</v>
      </c>
      <c r="N107" s="2">
        <f t="shared" si="22"/>
        <v>0</v>
      </c>
    </row>
    <row r="108" spans="1:14" x14ac:dyDescent="0.2">
      <c r="A108" s="23" t="str">
        <f>IF(ISBLANK(definitions!A108),"",definitions!A108)</f>
        <v/>
      </c>
      <c r="B108" s="41" t="str">
        <f>IF(ISBLANK(definitions!B108),"",definitions!B108)</f>
        <v/>
      </c>
      <c r="C108" s="27" t="str">
        <f>IF(ISBLANK(definitions!C108),"",definitions!C108)</f>
        <v/>
      </c>
      <c r="D108" s="30">
        <f t="shared" si="12"/>
        <v>0</v>
      </c>
      <c r="E108" s="31"/>
      <c r="F108" s="31"/>
      <c r="G108" s="31"/>
      <c r="H108" s="31"/>
      <c r="I108" s="38"/>
      <c r="J108" s="2" t="str">
        <f t="shared" si="18"/>
        <v/>
      </c>
      <c r="K108" s="2" t="str">
        <f t="shared" si="19"/>
        <v/>
      </c>
      <c r="L108" s="2">
        <f t="shared" si="20"/>
        <v>0</v>
      </c>
      <c r="M108" s="2">
        <f t="shared" si="21"/>
        <v>0</v>
      </c>
      <c r="N108" s="2">
        <f t="shared" si="22"/>
        <v>0</v>
      </c>
    </row>
    <row r="109" spans="1:14" x14ac:dyDescent="0.2">
      <c r="A109" s="23" t="str">
        <f>IF(ISBLANK(definitions!A109),"",definitions!A109)</f>
        <v/>
      </c>
      <c r="B109" s="41" t="str">
        <f>IF(ISBLANK(definitions!B109),"",definitions!B109)</f>
        <v/>
      </c>
      <c r="C109" s="27" t="str">
        <f>IF(ISBLANK(definitions!C109),"",definitions!C109)</f>
        <v/>
      </c>
      <c r="D109" s="30">
        <f t="shared" si="12"/>
        <v>0</v>
      </c>
      <c r="E109" s="31"/>
      <c r="F109" s="31"/>
      <c r="G109" s="31"/>
      <c r="H109" s="31"/>
      <c r="I109" s="38"/>
      <c r="J109" s="2" t="str">
        <f t="shared" si="18"/>
        <v/>
      </c>
      <c r="K109" s="2" t="str">
        <f t="shared" si="19"/>
        <v/>
      </c>
      <c r="L109" s="2">
        <f t="shared" si="20"/>
        <v>0</v>
      </c>
      <c r="M109" s="2">
        <f t="shared" si="21"/>
        <v>0</v>
      </c>
      <c r="N109" s="2">
        <f t="shared" si="22"/>
        <v>0</v>
      </c>
    </row>
    <row r="110" spans="1:14" x14ac:dyDescent="0.2">
      <c r="A110" s="23" t="str">
        <f>IF(ISBLANK(definitions!A110),"",definitions!A110)</f>
        <v/>
      </c>
      <c r="B110" s="41" t="str">
        <f>IF(ISBLANK(definitions!B110),"",definitions!B110)</f>
        <v/>
      </c>
      <c r="C110" s="27" t="str">
        <f>IF(ISBLANK(definitions!C110),"",definitions!C110)</f>
        <v/>
      </c>
      <c r="D110" s="30">
        <f t="shared" si="12"/>
        <v>0</v>
      </c>
      <c r="E110" s="31"/>
      <c r="F110" s="31"/>
      <c r="G110" s="31"/>
      <c r="H110" s="31"/>
      <c r="I110" s="38"/>
      <c r="J110" s="2" t="str">
        <f t="shared" si="18"/>
        <v/>
      </c>
      <c r="K110" s="2" t="str">
        <f t="shared" si="19"/>
        <v/>
      </c>
      <c r="L110" s="2">
        <f t="shared" si="20"/>
        <v>0</v>
      </c>
      <c r="M110" s="2">
        <f t="shared" si="21"/>
        <v>0</v>
      </c>
      <c r="N110" s="2">
        <f t="shared" si="22"/>
        <v>0</v>
      </c>
    </row>
    <row r="111" spans="1:14" x14ac:dyDescent="0.2">
      <c r="A111" s="23" t="str">
        <f>IF(ISBLANK(definitions!A111),"",definitions!A111)</f>
        <v/>
      </c>
      <c r="B111" s="41" t="str">
        <f>IF(ISBLANK(definitions!B111),"",definitions!B111)</f>
        <v/>
      </c>
      <c r="C111" s="27" t="str">
        <f>IF(ISBLANK(definitions!C111),"",definitions!C111)</f>
        <v/>
      </c>
      <c r="D111" s="30">
        <f t="shared" si="12"/>
        <v>0</v>
      </c>
      <c r="E111" s="31"/>
      <c r="F111" s="31"/>
      <c r="G111" s="31"/>
      <c r="H111" s="31"/>
      <c r="I111" s="38"/>
      <c r="J111" s="2" t="str">
        <f t="shared" si="18"/>
        <v/>
      </c>
      <c r="K111" s="2" t="str">
        <f t="shared" si="19"/>
        <v/>
      </c>
      <c r="L111" s="2">
        <f t="shared" si="20"/>
        <v>0</v>
      </c>
      <c r="M111" s="2">
        <f t="shared" si="21"/>
        <v>0</v>
      </c>
      <c r="N111" s="2">
        <f t="shared" si="22"/>
        <v>0</v>
      </c>
    </row>
    <row r="112" spans="1:14" x14ac:dyDescent="0.2">
      <c r="A112" s="23" t="str">
        <f>IF(ISBLANK(definitions!A112),"",definitions!A112)</f>
        <v/>
      </c>
      <c r="B112" s="41" t="str">
        <f>IF(ISBLANK(definitions!B112),"",definitions!B112)</f>
        <v/>
      </c>
      <c r="C112" s="27" t="str">
        <f>IF(ISBLANK(definitions!C112),"",definitions!C112)</f>
        <v/>
      </c>
      <c r="D112" s="30">
        <f t="shared" si="12"/>
        <v>0</v>
      </c>
      <c r="E112" s="31"/>
      <c r="F112" s="31"/>
      <c r="G112" s="31"/>
      <c r="H112" s="31"/>
      <c r="I112" s="38"/>
      <c r="J112" s="2" t="str">
        <f t="shared" si="18"/>
        <v/>
      </c>
      <c r="K112" s="2" t="str">
        <f t="shared" si="19"/>
        <v/>
      </c>
      <c r="L112" s="2">
        <f t="shared" si="20"/>
        <v>0</v>
      </c>
      <c r="M112" s="2">
        <f t="shared" si="21"/>
        <v>0</v>
      </c>
      <c r="N112" s="2">
        <f t="shared" si="22"/>
        <v>0</v>
      </c>
    </row>
    <row r="113" spans="1:14" x14ac:dyDescent="0.2">
      <c r="A113" s="23" t="str">
        <f>IF(ISBLANK(definitions!A113),"",definitions!A113)</f>
        <v/>
      </c>
      <c r="B113" s="41" t="str">
        <f>IF(ISBLANK(definitions!B113),"",definitions!B113)</f>
        <v/>
      </c>
      <c r="C113" s="27" t="str">
        <f>IF(ISBLANK(definitions!C113),"",definitions!C113)</f>
        <v/>
      </c>
      <c r="D113" s="30">
        <f t="shared" si="12"/>
        <v>0</v>
      </c>
      <c r="E113" s="31"/>
      <c r="F113" s="31"/>
      <c r="G113" s="31"/>
      <c r="H113" s="31"/>
      <c r="I113" s="38"/>
      <c r="J113" s="2" t="str">
        <f t="shared" si="18"/>
        <v/>
      </c>
      <c r="K113" s="2" t="str">
        <f t="shared" si="19"/>
        <v/>
      </c>
      <c r="L113" s="2">
        <f t="shared" si="20"/>
        <v>0</v>
      </c>
      <c r="M113" s="2">
        <f t="shared" si="21"/>
        <v>0</v>
      </c>
      <c r="N113" s="2">
        <f t="shared" si="22"/>
        <v>0</v>
      </c>
    </row>
    <row r="114" spans="1:14" x14ac:dyDescent="0.2">
      <c r="A114" s="23" t="str">
        <f>IF(ISBLANK(definitions!A114),"",definitions!A114)</f>
        <v/>
      </c>
      <c r="B114" s="41" t="str">
        <f>IF(ISBLANK(definitions!B114),"",definitions!B114)</f>
        <v/>
      </c>
      <c r="C114" s="27" t="str">
        <f>IF(ISBLANK(definitions!C114),"",definitions!C114)</f>
        <v/>
      </c>
      <c r="D114" s="30">
        <f t="shared" si="12"/>
        <v>0</v>
      </c>
      <c r="E114" s="31"/>
      <c r="F114" s="31"/>
      <c r="G114" s="31"/>
      <c r="H114" s="31"/>
      <c r="I114" s="38"/>
      <c r="J114" s="2" t="str">
        <f t="shared" si="18"/>
        <v/>
      </c>
      <c r="K114" s="2" t="str">
        <f t="shared" si="19"/>
        <v/>
      </c>
      <c r="L114" s="2">
        <f t="shared" si="20"/>
        <v>0</v>
      </c>
      <c r="M114" s="2">
        <f t="shared" si="21"/>
        <v>0</v>
      </c>
      <c r="N114" s="2">
        <f t="shared" si="22"/>
        <v>0</v>
      </c>
    </row>
    <row r="115" spans="1:14" x14ac:dyDescent="0.2">
      <c r="A115" s="23" t="str">
        <f>IF(ISBLANK(definitions!A115),"",definitions!A115)</f>
        <v/>
      </c>
      <c r="B115" s="41" t="str">
        <f>IF(ISBLANK(definitions!B115),"",definitions!B115)</f>
        <v/>
      </c>
      <c r="C115" s="27" t="str">
        <f>IF(ISBLANK(definitions!C115),"",definitions!C115)</f>
        <v/>
      </c>
      <c r="D115" s="30">
        <f t="shared" si="12"/>
        <v>0</v>
      </c>
      <c r="E115" s="31"/>
      <c r="F115" s="31"/>
      <c r="G115" s="31"/>
      <c r="H115" s="31"/>
      <c r="I115" s="38"/>
      <c r="J115" s="2" t="str">
        <f t="shared" si="18"/>
        <v/>
      </c>
      <c r="K115" s="2" t="str">
        <f t="shared" si="19"/>
        <v/>
      </c>
      <c r="L115" s="2">
        <f t="shared" si="20"/>
        <v>0</v>
      </c>
      <c r="M115" s="2">
        <f t="shared" si="21"/>
        <v>0</v>
      </c>
      <c r="N115" s="2">
        <f t="shared" si="22"/>
        <v>0</v>
      </c>
    </row>
    <row r="116" spans="1:14" x14ac:dyDescent="0.2">
      <c r="A116" s="23" t="str">
        <f>IF(ISBLANK(definitions!A116),"",definitions!A116)</f>
        <v/>
      </c>
      <c r="B116" s="41" t="str">
        <f>IF(ISBLANK(definitions!B116),"",definitions!B116)</f>
        <v/>
      </c>
      <c r="C116" s="27" t="str">
        <f>IF(ISBLANK(definitions!C116),"",definitions!C116)</f>
        <v/>
      </c>
      <c r="D116" s="30">
        <f t="shared" si="12"/>
        <v>0</v>
      </c>
      <c r="E116" s="31"/>
      <c r="F116" s="31"/>
      <c r="G116" s="31"/>
      <c r="H116" s="31"/>
      <c r="I116" s="38"/>
      <c r="J116" s="2" t="str">
        <f t="shared" si="18"/>
        <v/>
      </c>
      <c r="K116" s="2" t="str">
        <f t="shared" si="19"/>
        <v/>
      </c>
      <c r="L116" s="2">
        <f t="shared" si="20"/>
        <v>0</v>
      </c>
      <c r="M116" s="2">
        <f t="shared" si="21"/>
        <v>0</v>
      </c>
      <c r="N116" s="2">
        <f t="shared" si="22"/>
        <v>0</v>
      </c>
    </row>
    <row r="117" spans="1:14" x14ac:dyDescent="0.2">
      <c r="A117" s="23" t="str">
        <f>IF(ISBLANK(definitions!A117),"",definitions!A117)</f>
        <v/>
      </c>
      <c r="B117" s="41" t="str">
        <f>IF(ISBLANK(definitions!B117),"",definitions!B117)</f>
        <v/>
      </c>
      <c r="C117" s="27" t="str">
        <f>IF(ISBLANK(definitions!C117),"",definitions!C117)</f>
        <v/>
      </c>
      <c r="D117" s="30">
        <f t="shared" si="12"/>
        <v>0</v>
      </c>
      <c r="E117" s="31"/>
      <c r="F117" s="31"/>
      <c r="G117" s="31"/>
      <c r="H117" s="31"/>
      <c r="I117" s="38"/>
      <c r="J117" s="2" t="str">
        <f t="shared" si="18"/>
        <v/>
      </c>
      <c r="K117" s="2" t="str">
        <f t="shared" si="19"/>
        <v/>
      </c>
      <c r="L117" s="2">
        <f t="shared" si="20"/>
        <v>0</v>
      </c>
      <c r="M117" s="2">
        <f t="shared" si="21"/>
        <v>0</v>
      </c>
      <c r="N117" s="2">
        <f t="shared" si="22"/>
        <v>0</v>
      </c>
    </row>
    <row r="118" spans="1:14" x14ac:dyDescent="0.2">
      <c r="A118" s="23" t="str">
        <f>IF(ISBLANK(definitions!A118),"",definitions!A118)</f>
        <v/>
      </c>
      <c r="B118" s="41" t="str">
        <f>IF(ISBLANK(definitions!B118),"",definitions!B118)</f>
        <v/>
      </c>
      <c r="C118" s="27" t="str">
        <f>IF(ISBLANK(definitions!C118),"",definitions!C118)</f>
        <v/>
      </c>
      <c r="D118" s="30">
        <f t="shared" si="12"/>
        <v>0</v>
      </c>
      <c r="E118" s="31"/>
      <c r="F118" s="31"/>
      <c r="G118" s="31"/>
      <c r="H118" s="31"/>
      <c r="I118" s="38"/>
      <c r="J118" s="2" t="str">
        <f t="shared" si="18"/>
        <v/>
      </c>
      <c r="K118" s="2" t="str">
        <f t="shared" si="19"/>
        <v/>
      </c>
      <c r="L118" s="2">
        <f t="shared" si="20"/>
        <v>0</v>
      </c>
      <c r="M118" s="2">
        <f t="shared" si="21"/>
        <v>0</v>
      </c>
      <c r="N118" s="2">
        <f t="shared" si="22"/>
        <v>0</v>
      </c>
    </row>
    <row r="119" spans="1:14" x14ac:dyDescent="0.2">
      <c r="A119" s="23" t="str">
        <f>IF(ISBLANK(definitions!A119),"",definitions!A119)</f>
        <v/>
      </c>
      <c r="B119" s="41" t="str">
        <f>IF(ISBLANK(definitions!B119),"",definitions!B119)</f>
        <v/>
      </c>
      <c r="C119" s="27" t="str">
        <f>IF(ISBLANK(definitions!C119),"",definitions!C119)</f>
        <v/>
      </c>
      <c r="D119" s="30">
        <f t="shared" si="12"/>
        <v>0</v>
      </c>
      <c r="E119" s="31"/>
      <c r="F119" s="31"/>
      <c r="G119" s="31"/>
      <c r="H119" s="31"/>
      <c r="I119" s="38"/>
      <c r="J119" s="2" t="str">
        <f t="shared" si="18"/>
        <v/>
      </c>
      <c r="K119" s="2" t="str">
        <f t="shared" si="19"/>
        <v/>
      </c>
      <c r="L119" s="2">
        <f t="shared" si="20"/>
        <v>0</v>
      </c>
      <c r="M119" s="2">
        <f t="shared" si="21"/>
        <v>0</v>
      </c>
      <c r="N119" s="2">
        <f t="shared" si="22"/>
        <v>0</v>
      </c>
    </row>
    <row r="120" spans="1:14" x14ac:dyDescent="0.2">
      <c r="A120" s="23" t="str">
        <f>IF(ISBLANK(definitions!A120),"",definitions!A120)</f>
        <v/>
      </c>
      <c r="B120" s="41" t="str">
        <f>IF(ISBLANK(definitions!B120),"",definitions!B120)</f>
        <v/>
      </c>
      <c r="C120" s="27" t="str">
        <f>IF(ISBLANK(definitions!C120),"",definitions!C120)</f>
        <v/>
      </c>
      <c r="D120" s="30">
        <f t="shared" si="12"/>
        <v>0</v>
      </c>
      <c r="E120" s="31"/>
      <c r="F120" s="31"/>
      <c r="G120" s="31"/>
      <c r="H120" s="31"/>
      <c r="I120" s="38"/>
      <c r="J120" s="2" t="str">
        <f t="shared" si="18"/>
        <v/>
      </c>
      <c r="K120" s="2" t="str">
        <f t="shared" si="19"/>
        <v/>
      </c>
      <c r="L120" s="2">
        <f t="shared" si="20"/>
        <v>0</v>
      </c>
      <c r="M120" s="2">
        <f t="shared" si="21"/>
        <v>0</v>
      </c>
      <c r="N120" s="2">
        <f t="shared" si="22"/>
        <v>0</v>
      </c>
    </row>
    <row r="121" spans="1:14" x14ac:dyDescent="0.2">
      <c r="A121" s="23" t="str">
        <f>IF(ISBLANK(definitions!A121),"",definitions!A121)</f>
        <v/>
      </c>
      <c r="B121" s="41" t="str">
        <f>IF(ISBLANK(definitions!B121),"",definitions!B121)</f>
        <v/>
      </c>
      <c r="C121" s="27" t="str">
        <f>IF(ISBLANK(definitions!C121),"",definitions!C121)</f>
        <v/>
      </c>
      <c r="D121" s="30">
        <f t="shared" si="12"/>
        <v>0</v>
      </c>
      <c r="E121" s="31"/>
      <c r="F121" s="31"/>
      <c r="G121" s="31"/>
      <c r="H121" s="31"/>
      <c r="I121" s="38"/>
      <c r="J121" s="2" t="str">
        <f t="shared" si="18"/>
        <v/>
      </c>
      <c r="K121" s="2" t="str">
        <f t="shared" si="19"/>
        <v/>
      </c>
      <c r="L121" s="2">
        <f t="shared" si="20"/>
        <v>0</v>
      </c>
      <c r="M121" s="2">
        <f t="shared" si="21"/>
        <v>0</v>
      </c>
      <c r="N121" s="2">
        <f t="shared" si="22"/>
        <v>0</v>
      </c>
    </row>
    <row r="122" spans="1:14" x14ac:dyDescent="0.2">
      <c r="A122" s="23" t="str">
        <f>IF(ISBLANK(definitions!A122),"",definitions!A122)</f>
        <v/>
      </c>
      <c r="B122" s="41" t="str">
        <f>IF(ISBLANK(definitions!B122),"",definitions!B122)</f>
        <v/>
      </c>
      <c r="C122" s="27" t="str">
        <f>IF(ISBLANK(definitions!C122),"",definitions!C122)</f>
        <v/>
      </c>
      <c r="D122" s="30">
        <f t="shared" si="12"/>
        <v>0</v>
      </c>
      <c r="E122" s="31"/>
      <c r="F122" s="31"/>
      <c r="G122" s="31"/>
      <c r="H122" s="31"/>
      <c r="I122" s="38"/>
      <c r="J122" s="2" t="str">
        <f t="shared" si="18"/>
        <v/>
      </c>
      <c r="K122" s="2" t="str">
        <f t="shared" si="19"/>
        <v/>
      </c>
      <c r="L122" s="2">
        <f t="shared" si="20"/>
        <v>0</v>
      </c>
      <c r="M122" s="2">
        <f t="shared" si="21"/>
        <v>0</v>
      </c>
      <c r="N122" s="2">
        <f t="shared" si="22"/>
        <v>0</v>
      </c>
    </row>
    <row r="123" spans="1:14" x14ac:dyDescent="0.2">
      <c r="A123" s="23" t="str">
        <f>IF(ISBLANK(definitions!A123),"",definitions!A123)</f>
        <v/>
      </c>
      <c r="B123" s="41" t="str">
        <f>IF(ISBLANK(definitions!B123),"",definitions!B123)</f>
        <v/>
      </c>
      <c r="C123" s="27" t="str">
        <f>IF(ISBLANK(definitions!C123),"",definitions!C123)</f>
        <v/>
      </c>
      <c r="D123" s="30">
        <f t="shared" si="12"/>
        <v>0</v>
      </c>
      <c r="E123" s="31"/>
      <c r="F123" s="31"/>
      <c r="G123" s="31"/>
      <c r="H123" s="31"/>
      <c r="I123" s="38"/>
      <c r="J123" s="2" t="str">
        <f t="shared" si="18"/>
        <v/>
      </c>
      <c r="K123" s="2" t="str">
        <f t="shared" si="19"/>
        <v/>
      </c>
      <c r="L123" s="2">
        <f t="shared" si="20"/>
        <v>0</v>
      </c>
      <c r="M123" s="2">
        <f t="shared" si="21"/>
        <v>0</v>
      </c>
      <c r="N123" s="2">
        <f t="shared" si="22"/>
        <v>0</v>
      </c>
    </row>
    <row r="124" spans="1:14" x14ac:dyDescent="0.2">
      <c r="A124" s="23" t="str">
        <f>IF(ISBLANK(definitions!A124),"",definitions!A124)</f>
        <v/>
      </c>
      <c r="B124" s="41" t="str">
        <f>IF(ISBLANK(definitions!B124),"",definitions!B124)</f>
        <v/>
      </c>
      <c r="C124" s="27" t="str">
        <f>IF(ISBLANK(definitions!C124),"",definitions!C124)</f>
        <v/>
      </c>
      <c r="D124" s="30">
        <f t="shared" si="12"/>
        <v>0</v>
      </c>
      <c r="E124" s="31"/>
      <c r="F124" s="31"/>
      <c r="G124" s="31"/>
      <c r="H124" s="31"/>
      <c r="I124" s="38"/>
      <c r="J124" s="2" t="str">
        <f t="shared" si="18"/>
        <v/>
      </c>
      <c r="K124" s="2" t="str">
        <f t="shared" si="19"/>
        <v/>
      </c>
      <c r="L124" s="2">
        <f t="shared" si="20"/>
        <v>0</v>
      </c>
      <c r="M124" s="2">
        <f t="shared" si="21"/>
        <v>0</v>
      </c>
      <c r="N124" s="2">
        <f t="shared" si="22"/>
        <v>0</v>
      </c>
    </row>
    <row r="125" spans="1:14" x14ac:dyDescent="0.2">
      <c r="A125" s="23" t="str">
        <f>IF(ISBLANK(definitions!A125),"",definitions!A125)</f>
        <v/>
      </c>
      <c r="B125" s="41" t="str">
        <f>IF(ISBLANK(definitions!B125),"",definitions!B125)</f>
        <v/>
      </c>
      <c r="C125" s="27" t="str">
        <f>IF(ISBLANK(definitions!C125),"",definitions!C125)</f>
        <v/>
      </c>
      <c r="D125" s="30">
        <f t="shared" si="12"/>
        <v>0</v>
      </c>
      <c r="E125" s="31"/>
      <c r="F125" s="31"/>
      <c r="G125" s="31"/>
      <c r="H125" s="31"/>
      <c r="I125" s="38"/>
      <c r="J125" s="2" t="str">
        <f t="shared" si="18"/>
        <v/>
      </c>
      <c r="K125" s="2" t="str">
        <f t="shared" si="19"/>
        <v/>
      </c>
      <c r="L125" s="2">
        <f t="shared" si="20"/>
        <v>0</v>
      </c>
      <c r="M125" s="2">
        <f t="shared" si="21"/>
        <v>0</v>
      </c>
      <c r="N125" s="2">
        <f t="shared" si="22"/>
        <v>0</v>
      </c>
    </row>
    <row r="126" spans="1:14" x14ac:dyDescent="0.2">
      <c r="A126" s="23" t="str">
        <f>IF(ISBLANK(definitions!A126),"",definitions!A126)</f>
        <v/>
      </c>
      <c r="B126" s="41" t="str">
        <f>IF(ISBLANK(definitions!B126),"",definitions!B126)</f>
        <v/>
      </c>
      <c r="C126" s="27" t="str">
        <f>IF(ISBLANK(definitions!C126),"",definitions!C126)</f>
        <v/>
      </c>
      <c r="D126" s="30">
        <f t="shared" si="12"/>
        <v>0</v>
      </c>
      <c r="E126" s="31"/>
      <c r="F126" s="31"/>
      <c r="G126" s="31"/>
      <c r="H126" s="31"/>
      <c r="I126" s="38"/>
      <c r="J126" s="2" t="str">
        <f t="shared" si="18"/>
        <v/>
      </c>
      <c r="K126" s="2" t="str">
        <f t="shared" si="19"/>
        <v/>
      </c>
      <c r="L126" s="2">
        <f t="shared" si="20"/>
        <v>0</v>
      </c>
      <c r="M126" s="2">
        <f t="shared" si="21"/>
        <v>0</v>
      </c>
      <c r="N126" s="2">
        <f t="shared" si="22"/>
        <v>0</v>
      </c>
    </row>
    <row r="127" spans="1:14" x14ac:dyDescent="0.2">
      <c r="A127" s="23" t="str">
        <f>IF(ISBLANK(definitions!A127),"",definitions!A127)</f>
        <v/>
      </c>
      <c r="B127" s="41" t="str">
        <f>IF(ISBLANK(definitions!B127),"",definitions!B127)</f>
        <v/>
      </c>
      <c r="C127" s="27" t="str">
        <f>IF(ISBLANK(definitions!C127),"",definitions!C127)</f>
        <v/>
      </c>
      <c r="D127" s="30">
        <f t="shared" si="12"/>
        <v>0</v>
      </c>
      <c r="E127" s="31"/>
      <c r="F127" s="31"/>
      <c r="G127" s="31"/>
      <c r="H127" s="31"/>
      <c r="I127" s="38"/>
      <c r="J127" s="2" t="str">
        <f t="shared" si="18"/>
        <v/>
      </c>
      <c r="K127" s="2" t="str">
        <f t="shared" si="19"/>
        <v/>
      </c>
      <c r="L127" s="2">
        <f t="shared" si="20"/>
        <v>0</v>
      </c>
      <c r="M127" s="2">
        <f t="shared" si="21"/>
        <v>0</v>
      </c>
      <c r="N127" s="2">
        <f t="shared" si="22"/>
        <v>0</v>
      </c>
    </row>
    <row r="128" spans="1:14" x14ac:dyDescent="0.2">
      <c r="A128" s="23" t="str">
        <f>IF(ISBLANK(definitions!A128),"",definitions!A128)</f>
        <v/>
      </c>
      <c r="B128" s="41" t="str">
        <f>IF(ISBLANK(definitions!B128),"",definitions!B128)</f>
        <v/>
      </c>
      <c r="C128" s="27" t="str">
        <f>IF(ISBLANK(definitions!C128),"",definitions!C128)</f>
        <v/>
      </c>
      <c r="D128" s="30">
        <f t="shared" si="12"/>
        <v>0</v>
      </c>
      <c r="E128" s="31"/>
      <c r="F128" s="31"/>
      <c r="G128" s="31"/>
      <c r="H128" s="31"/>
      <c r="I128" s="38"/>
      <c r="J128" s="2" t="str">
        <f t="shared" si="18"/>
        <v/>
      </c>
      <c r="K128" s="2" t="str">
        <f t="shared" si="19"/>
        <v/>
      </c>
      <c r="L128" s="2">
        <f t="shared" si="20"/>
        <v>0</v>
      </c>
      <c r="M128" s="2">
        <f t="shared" si="21"/>
        <v>0</v>
      </c>
      <c r="N128" s="2">
        <f t="shared" si="22"/>
        <v>0</v>
      </c>
    </row>
    <row r="129" spans="1:14" x14ac:dyDescent="0.2">
      <c r="A129" s="23" t="str">
        <f>IF(ISBLANK(definitions!A129),"",definitions!A129)</f>
        <v/>
      </c>
      <c r="B129" s="41" t="str">
        <f>IF(ISBLANK(definitions!B129),"",definitions!B129)</f>
        <v/>
      </c>
      <c r="C129" s="27" t="str">
        <f>IF(ISBLANK(definitions!C129),"",definitions!C129)</f>
        <v/>
      </c>
      <c r="D129" s="30">
        <f t="shared" si="12"/>
        <v>0</v>
      </c>
      <c r="E129" s="31"/>
      <c r="F129" s="31"/>
      <c r="G129" s="31"/>
      <c r="H129" s="31"/>
      <c r="I129" s="38"/>
      <c r="J129" s="2" t="str">
        <f t="shared" si="18"/>
        <v/>
      </c>
      <c r="K129" s="2" t="str">
        <f t="shared" si="19"/>
        <v/>
      </c>
      <c r="L129" s="2">
        <f t="shared" si="20"/>
        <v>0</v>
      </c>
      <c r="M129" s="2">
        <f t="shared" si="21"/>
        <v>0</v>
      </c>
      <c r="N129" s="2">
        <f t="shared" si="22"/>
        <v>0</v>
      </c>
    </row>
    <row r="130" spans="1:14" x14ac:dyDescent="0.2">
      <c r="A130" s="23" t="str">
        <f>IF(ISBLANK(definitions!A130),"",definitions!A130)</f>
        <v/>
      </c>
      <c r="B130" s="41" t="str">
        <f>IF(ISBLANK(definitions!B130),"",definitions!B130)</f>
        <v/>
      </c>
      <c r="C130" s="27" t="str">
        <f>IF(ISBLANK(definitions!C130),"",definitions!C130)</f>
        <v/>
      </c>
      <c r="D130" s="30">
        <f t="shared" si="12"/>
        <v>0</v>
      </c>
      <c r="E130" s="31"/>
      <c r="F130" s="31"/>
      <c r="G130" s="31"/>
      <c r="H130" s="31"/>
      <c r="I130" s="38"/>
      <c r="J130" s="2" t="str">
        <f t="shared" si="18"/>
        <v/>
      </c>
      <c r="K130" s="2" t="str">
        <f t="shared" si="19"/>
        <v/>
      </c>
      <c r="L130" s="2">
        <f t="shared" si="20"/>
        <v>0</v>
      </c>
      <c r="M130" s="2">
        <f t="shared" si="21"/>
        <v>0</v>
      </c>
      <c r="N130" s="2">
        <f t="shared" si="22"/>
        <v>0</v>
      </c>
    </row>
    <row r="131" spans="1:14" x14ac:dyDescent="0.2">
      <c r="A131" s="23" t="str">
        <f>IF(ISBLANK(definitions!A131),"",definitions!A131)</f>
        <v/>
      </c>
      <c r="B131" s="41" t="str">
        <f>IF(ISBLANK(definitions!B131),"",definitions!B131)</f>
        <v/>
      </c>
      <c r="C131" s="27" t="str">
        <f>IF(ISBLANK(definitions!C131),"",definitions!C131)</f>
        <v/>
      </c>
      <c r="D131" s="30">
        <f t="shared" si="12"/>
        <v>0</v>
      </c>
      <c r="E131" s="31"/>
      <c r="F131" s="31"/>
      <c r="G131" s="31"/>
      <c r="H131" s="31"/>
      <c r="I131" s="38"/>
      <c r="J131" s="2" t="str">
        <f t="shared" si="18"/>
        <v/>
      </c>
      <c r="K131" s="2" t="str">
        <f t="shared" si="19"/>
        <v/>
      </c>
      <c r="L131" s="2">
        <f t="shared" si="20"/>
        <v>0</v>
      </c>
      <c r="M131" s="2">
        <f t="shared" si="21"/>
        <v>0</v>
      </c>
      <c r="N131" s="2">
        <f t="shared" si="22"/>
        <v>0</v>
      </c>
    </row>
    <row r="132" spans="1:14" x14ac:dyDescent="0.2">
      <c r="A132" s="23" t="str">
        <f>IF(ISBLANK(definitions!A132),"",definitions!A132)</f>
        <v/>
      </c>
      <c r="B132" s="41" t="str">
        <f>IF(ISBLANK(definitions!B132),"",definitions!B132)</f>
        <v/>
      </c>
      <c r="C132" s="27" t="str">
        <f>IF(ISBLANK(definitions!C132),"",definitions!C132)</f>
        <v/>
      </c>
      <c r="D132" s="30">
        <f t="shared" si="12"/>
        <v>0</v>
      </c>
      <c r="E132" s="31"/>
      <c r="F132" s="31"/>
      <c r="G132" s="31"/>
      <c r="H132" s="31"/>
      <c r="I132" s="38"/>
      <c r="J132" s="2" t="str">
        <f t="shared" si="18"/>
        <v/>
      </c>
      <c r="K132" s="2" t="str">
        <f t="shared" si="19"/>
        <v/>
      </c>
      <c r="L132" s="2">
        <f t="shared" si="20"/>
        <v>0</v>
      </c>
      <c r="M132" s="2">
        <f t="shared" si="21"/>
        <v>0</v>
      </c>
      <c r="N132" s="2">
        <f t="shared" si="22"/>
        <v>0</v>
      </c>
    </row>
    <row r="133" spans="1:14" x14ac:dyDescent="0.2">
      <c r="A133" s="23" t="str">
        <f>IF(ISBLANK(definitions!A133),"",definitions!A133)</f>
        <v/>
      </c>
      <c r="B133" s="41" t="str">
        <f>IF(ISBLANK(definitions!B133),"",definitions!B133)</f>
        <v/>
      </c>
      <c r="C133" s="27" t="str">
        <f>IF(ISBLANK(definitions!C133),"",definitions!C133)</f>
        <v/>
      </c>
      <c r="D133" s="30">
        <f t="shared" ref="D133:D150" si="23">N133</f>
        <v>0</v>
      </c>
      <c r="E133" s="31"/>
      <c r="F133" s="31"/>
      <c r="G133" s="31"/>
      <c r="H133" s="31"/>
      <c r="I133" s="38"/>
      <c r="J133" s="2" t="str">
        <f t="shared" si="18"/>
        <v/>
      </c>
      <c r="K133" s="2" t="str">
        <f t="shared" si="19"/>
        <v/>
      </c>
      <c r="L133" s="2">
        <f t="shared" si="20"/>
        <v>0</v>
      </c>
      <c r="M133" s="2">
        <f t="shared" si="21"/>
        <v>0</v>
      </c>
      <c r="N133" s="2">
        <f t="shared" si="22"/>
        <v>0</v>
      </c>
    </row>
    <row r="134" spans="1:14" x14ac:dyDescent="0.2">
      <c r="A134" s="23" t="str">
        <f>IF(ISBLANK(definitions!A134),"",definitions!A134)</f>
        <v/>
      </c>
      <c r="B134" s="41" t="str">
        <f>IF(ISBLANK(definitions!B134),"",definitions!B134)</f>
        <v/>
      </c>
      <c r="C134" s="27" t="str">
        <f>IF(ISBLANK(definitions!C134),"",definitions!C134)</f>
        <v/>
      </c>
      <c r="D134" s="30">
        <f t="shared" si="23"/>
        <v>0</v>
      </c>
      <c r="E134" s="31"/>
      <c r="F134" s="31"/>
      <c r="G134" s="31"/>
      <c r="H134" s="31"/>
      <c r="I134" s="38"/>
      <c r="J134" s="2" t="str">
        <f t="shared" ref="J134:J150" si="24">IFERROR(VLOOKUP(E134,team_val,2,FALSE),"")</f>
        <v/>
      </c>
      <c r="K134" s="2" t="str">
        <f t="shared" ref="K134:K150" si="25">IFERROR(VLOOKUP(C134,def_vals,3,FALSE),"")</f>
        <v/>
      </c>
      <c r="L134" s="2">
        <f t="shared" ref="L134:L150" si="26">IFERROR(VLOOKUP($J134,matrix,2,FALSE),0)</f>
        <v>0</v>
      </c>
      <c r="M134" s="2">
        <f t="shared" ref="M134:M150" si="27">IFERROR(VLOOKUP($K134,matrix,2,FALSE),0)</f>
        <v>0</v>
      </c>
      <c r="N134" s="2">
        <f t="shared" ref="N134:N150" si="28">IFERROR(L134-M134,0)</f>
        <v>0</v>
      </c>
    </row>
    <row r="135" spans="1:14" x14ac:dyDescent="0.2">
      <c r="A135" s="23" t="str">
        <f>IF(ISBLANK(definitions!A135),"",definitions!A135)</f>
        <v/>
      </c>
      <c r="B135" s="41" t="str">
        <f>IF(ISBLANK(definitions!B135),"",definitions!B135)</f>
        <v/>
      </c>
      <c r="C135" s="27" t="str">
        <f>IF(ISBLANK(definitions!C135),"",definitions!C135)</f>
        <v/>
      </c>
      <c r="D135" s="30">
        <f t="shared" si="23"/>
        <v>0</v>
      </c>
      <c r="E135" s="31"/>
      <c r="F135" s="31"/>
      <c r="G135" s="31"/>
      <c r="H135" s="31"/>
      <c r="I135" s="38"/>
      <c r="J135" s="2" t="str">
        <f t="shared" si="24"/>
        <v/>
      </c>
      <c r="K135" s="2" t="str">
        <f t="shared" si="25"/>
        <v/>
      </c>
      <c r="L135" s="2">
        <f t="shared" si="26"/>
        <v>0</v>
      </c>
      <c r="M135" s="2">
        <f t="shared" si="27"/>
        <v>0</v>
      </c>
      <c r="N135" s="2">
        <f t="shared" si="28"/>
        <v>0</v>
      </c>
    </row>
    <row r="136" spans="1:14" x14ac:dyDescent="0.2">
      <c r="A136" s="23" t="str">
        <f>IF(ISBLANK(definitions!A136),"",definitions!A136)</f>
        <v/>
      </c>
      <c r="B136" s="41" t="str">
        <f>IF(ISBLANK(definitions!B136),"",definitions!B136)</f>
        <v/>
      </c>
      <c r="C136" s="27" t="str">
        <f>IF(ISBLANK(definitions!C136),"",definitions!C136)</f>
        <v/>
      </c>
      <c r="D136" s="30">
        <f t="shared" si="23"/>
        <v>0</v>
      </c>
      <c r="E136" s="31"/>
      <c r="F136" s="31"/>
      <c r="G136" s="31"/>
      <c r="H136" s="31"/>
      <c r="I136" s="38"/>
      <c r="J136" s="2" t="str">
        <f t="shared" si="24"/>
        <v/>
      </c>
      <c r="K136" s="2" t="str">
        <f t="shared" si="25"/>
        <v/>
      </c>
      <c r="L136" s="2">
        <f t="shared" si="26"/>
        <v>0</v>
      </c>
      <c r="M136" s="2">
        <f t="shared" si="27"/>
        <v>0</v>
      </c>
      <c r="N136" s="2">
        <f t="shared" si="28"/>
        <v>0</v>
      </c>
    </row>
    <row r="137" spans="1:14" x14ac:dyDescent="0.2">
      <c r="A137" s="23" t="str">
        <f>IF(ISBLANK(definitions!A137),"",definitions!A137)</f>
        <v/>
      </c>
      <c r="B137" s="41" t="str">
        <f>IF(ISBLANK(definitions!B137),"",definitions!B137)</f>
        <v/>
      </c>
      <c r="C137" s="27" t="str">
        <f>IF(ISBLANK(definitions!C137),"",definitions!C137)</f>
        <v/>
      </c>
      <c r="D137" s="30">
        <f t="shared" si="23"/>
        <v>0</v>
      </c>
      <c r="E137" s="31"/>
      <c r="F137" s="31"/>
      <c r="G137" s="31"/>
      <c r="H137" s="31"/>
      <c r="I137" s="38"/>
      <c r="J137" s="2" t="str">
        <f t="shared" si="24"/>
        <v/>
      </c>
      <c r="K137" s="2" t="str">
        <f t="shared" si="25"/>
        <v/>
      </c>
      <c r="L137" s="2">
        <f t="shared" si="26"/>
        <v>0</v>
      </c>
      <c r="M137" s="2">
        <f t="shared" si="27"/>
        <v>0</v>
      </c>
      <c r="N137" s="2">
        <f t="shared" si="28"/>
        <v>0</v>
      </c>
    </row>
    <row r="138" spans="1:14" x14ac:dyDescent="0.2">
      <c r="A138" s="23" t="str">
        <f>IF(ISBLANK(definitions!A138),"",definitions!A138)</f>
        <v/>
      </c>
      <c r="B138" s="41" t="str">
        <f>IF(ISBLANK(definitions!B138),"",definitions!B138)</f>
        <v/>
      </c>
      <c r="C138" s="27" t="str">
        <f>IF(ISBLANK(definitions!C138),"",definitions!C138)</f>
        <v/>
      </c>
      <c r="D138" s="30">
        <f t="shared" si="23"/>
        <v>0</v>
      </c>
      <c r="E138" s="31"/>
      <c r="F138" s="31"/>
      <c r="G138" s="31"/>
      <c r="H138" s="31"/>
      <c r="I138" s="38"/>
      <c r="J138" s="2" t="str">
        <f t="shared" si="24"/>
        <v/>
      </c>
      <c r="K138" s="2" t="str">
        <f t="shared" si="25"/>
        <v/>
      </c>
      <c r="L138" s="2">
        <f t="shared" si="26"/>
        <v>0</v>
      </c>
      <c r="M138" s="2">
        <f t="shared" si="27"/>
        <v>0</v>
      </c>
      <c r="N138" s="2">
        <f t="shared" si="28"/>
        <v>0</v>
      </c>
    </row>
    <row r="139" spans="1:14" x14ac:dyDescent="0.2">
      <c r="A139" s="23" t="str">
        <f>IF(ISBLANK(definitions!A139),"",definitions!A139)</f>
        <v/>
      </c>
      <c r="B139" s="41" t="str">
        <f>IF(ISBLANK(definitions!B139),"",definitions!B139)</f>
        <v/>
      </c>
      <c r="C139" s="27" t="str">
        <f>IF(ISBLANK(definitions!C139),"",definitions!C139)</f>
        <v/>
      </c>
      <c r="D139" s="30">
        <f t="shared" si="23"/>
        <v>0</v>
      </c>
      <c r="E139" s="31"/>
      <c r="F139" s="31"/>
      <c r="G139" s="31"/>
      <c r="H139" s="31"/>
      <c r="I139" s="38"/>
      <c r="J139" s="2" t="str">
        <f t="shared" si="24"/>
        <v/>
      </c>
      <c r="K139" s="2" t="str">
        <f t="shared" si="25"/>
        <v/>
      </c>
      <c r="L139" s="2">
        <f t="shared" si="26"/>
        <v>0</v>
      </c>
      <c r="M139" s="2">
        <f t="shared" si="27"/>
        <v>0</v>
      </c>
      <c r="N139" s="2">
        <f t="shared" si="28"/>
        <v>0</v>
      </c>
    </row>
    <row r="140" spans="1:14" x14ac:dyDescent="0.2">
      <c r="A140" s="23" t="str">
        <f>IF(ISBLANK(definitions!A140),"",definitions!A140)</f>
        <v/>
      </c>
      <c r="B140" s="41" t="str">
        <f>IF(ISBLANK(definitions!B140),"",definitions!B140)</f>
        <v/>
      </c>
      <c r="C140" s="27" t="str">
        <f>IF(ISBLANK(definitions!C140),"",definitions!C140)</f>
        <v/>
      </c>
      <c r="D140" s="30">
        <f t="shared" si="23"/>
        <v>0</v>
      </c>
      <c r="E140" s="31"/>
      <c r="F140" s="31"/>
      <c r="G140" s="31"/>
      <c r="H140" s="31"/>
      <c r="I140" s="38"/>
      <c r="J140" s="2" t="str">
        <f t="shared" si="24"/>
        <v/>
      </c>
      <c r="K140" s="2" t="str">
        <f t="shared" si="25"/>
        <v/>
      </c>
      <c r="L140" s="2">
        <f t="shared" si="26"/>
        <v>0</v>
      </c>
      <c r="M140" s="2">
        <f t="shared" si="27"/>
        <v>0</v>
      </c>
      <c r="N140" s="2">
        <f t="shared" si="28"/>
        <v>0</v>
      </c>
    </row>
    <row r="141" spans="1:14" x14ac:dyDescent="0.2">
      <c r="A141" s="23" t="str">
        <f>IF(ISBLANK(definitions!A141),"",definitions!A141)</f>
        <v/>
      </c>
      <c r="B141" s="41" t="str">
        <f>IF(ISBLANK(definitions!B141),"",definitions!B141)</f>
        <v/>
      </c>
      <c r="C141" s="27" t="str">
        <f>IF(ISBLANK(definitions!C141),"",definitions!C141)</f>
        <v/>
      </c>
      <c r="D141" s="30">
        <f t="shared" si="23"/>
        <v>0</v>
      </c>
      <c r="E141" s="31"/>
      <c r="F141" s="31"/>
      <c r="G141" s="31"/>
      <c r="H141" s="31"/>
      <c r="I141" s="38"/>
      <c r="J141" s="2" t="str">
        <f t="shared" si="24"/>
        <v/>
      </c>
      <c r="K141" s="2" t="str">
        <f t="shared" si="25"/>
        <v/>
      </c>
      <c r="L141" s="2">
        <f t="shared" si="26"/>
        <v>0</v>
      </c>
      <c r="M141" s="2">
        <f t="shared" si="27"/>
        <v>0</v>
      </c>
      <c r="N141" s="2">
        <f t="shared" si="28"/>
        <v>0</v>
      </c>
    </row>
    <row r="142" spans="1:14" x14ac:dyDescent="0.2">
      <c r="A142" s="23" t="str">
        <f>IF(ISBLANK(definitions!A142),"",definitions!A142)</f>
        <v/>
      </c>
      <c r="B142" s="41" t="str">
        <f>IF(ISBLANK(definitions!B142),"",definitions!B142)</f>
        <v/>
      </c>
      <c r="C142" s="27" t="str">
        <f>IF(ISBLANK(definitions!C142),"",definitions!C142)</f>
        <v/>
      </c>
      <c r="D142" s="30">
        <f t="shared" si="23"/>
        <v>0</v>
      </c>
      <c r="E142" s="31"/>
      <c r="F142" s="31"/>
      <c r="G142" s="31"/>
      <c r="H142" s="31"/>
      <c r="I142" s="38"/>
      <c r="J142" s="2" t="str">
        <f t="shared" si="24"/>
        <v/>
      </c>
      <c r="K142" s="2" t="str">
        <f t="shared" si="25"/>
        <v/>
      </c>
      <c r="L142" s="2">
        <f t="shared" si="26"/>
        <v>0</v>
      </c>
      <c r="M142" s="2">
        <f t="shared" si="27"/>
        <v>0</v>
      </c>
      <c r="N142" s="2">
        <f t="shared" si="28"/>
        <v>0</v>
      </c>
    </row>
    <row r="143" spans="1:14" x14ac:dyDescent="0.2">
      <c r="A143" s="23" t="str">
        <f>IF(ISBLANK(definitions!A143),"",definitions!A143)</f>
        <v/>
      </c>
      <c r="B143" s="41" t="str">
        <f>IF(ISBLANK(definitions!B143),"",definitions!B143)</f>
        <v/>
      </c>
      <c r="C143" s="27" t="str">
        <f>IF(ISBLANK(definitions!C143),"",definitions!C143)</f>
        <v/>
      </c>
      <c r="D143" s="30">
        <f t="shared" si="23"/>
        <v>0</v>
      </c>
      <c r="E143" s="31"/>
      <c r="F143" s="31"/>
      <c r="G143" s="31"/>
      <c r="H143" s="31"/>
      <c r="I143" s="38"/>
      <c r="J143" s="2" t="str">
        <f t="shared" si="24"/>
        <v/>
      </c>
      <c r="K143" s="2" t="str">
        <f t="shared" si="25"/>
        <v/>
      </c>
      <c r="L143" s="2">
        <f t="shared" si="26"/>
        <v>0</v>
      </c>
      <c r="M143" s="2">
        <f t="shared" si="27"/>
        <v>0</v>
      </c>
      <c r="N143" s="2">
        <f t="shared" si="28"/>
        <v>0</v>
      </c>
    </row>
    <row r="144" spans="1:14" x14ac:dyDescent="0.2">
      <c r="A144" s="23" t="str">
        <f>IF(ISBLANK(definitions!A144),"",definitions!A144)</f>
        <v/>
      </c>
      <c r="B144" s="41" t="str">
        <f>IF(ISBLANK(definitions!B144),"",definitions!B144)</f>
        <v/>
      </c>
      <c r="C144" s="27" t="str">
        <f>IF(ISBLANK(definitions!C144),"",definitions!C144)</f>
        <v/>
      </c>
      <c r="D144" s="30">
        <f t="shared" si="23"/>
        <v>0</v>
      </c>
      <c r="E144" s="31"/>
      <c r="F144" s="31"/>
      <c r="G144" s="31"/>
      <c r="H144" s="31"/>
      <c r="I144" s="38"/>
      <c r="J144" s="2" t="str">
        <f t="shared" si="24"/>
        <v/>
      </c>
      <c r="K144" s="2" t="str">
        <f t="shared" si="25"/>
        <v/>
      </c>
      <c r="L144" s="2">
        <f t="shared" si="26"/>
        <v>0</v>
      </c>
      <c r="M144" s="2">
        <f t="shared" si="27"/>
        <v>0</v>
      </c>
      <c r="N144" s="2">
        <f t="shared" si="28"/>
        <v>0</v>
      </c>
    </row>
    <row r="145" spans="1:14" x14ac:dyDescent="0.2">
      <c r="A145" s="23" t="str">
        <f>IF(ISBLANK(definitions!A145),"",definitions!A145)</f>
        <v/>
      </c>
      <c r="B145" s="41" t="str">
        <f>IF(ISBLANK(definitions!B145),"",definitions!B145)</f>
        <v/>
      </c>
      <c r="C145" s="27" t="str">
        <f>IF(ISBLANK(definitions!C145),"",definitions!C145)</f>
        <v/>
      </c>
      <c r="D145" s="30">
        <f t="shared" si="23"/>
        <v>0</v>
      </c>
      <c r="E145" s="31"/>
      <c r="F145" s="31"/>
      <c r="G145" s="31"/>
      <c r="H145" s="31"/>
      <c r="I145" s="38"/>
      <c r="J145" s="2" t="str">
        <f t="shared" si="24"/>
        <v/>
      </c>
      <c r="K145" s="2" t="str">
        <f t="shared" si="25"/>
        <v/>
      </c>
      <c r="L145" s="2">
        <f t="shared" si="26"/>
        <v>0</v>
      </c>
      <c r="M145" s="2">
        <f t="shared" si="27"/>
        <v>0</v>
      </c>
      <c r="N145" s="2">
        <f t="shared" si="28"/>
        <v>0</v>
      </c>
    </row>
    <row r="146" spans="1:14" x14ac:dyDescent="0.2">
      <c r="A146" s="23" t="str">
        <f>IF(ISBLANK(definitions!A146),"",definitions!A146)</f>
        <v/>
      </c>
      <c r="B146" s="41" t="str">
        <f>IF(ISBLANK(definitions!B146),"",definitions!B146)</f>
        <v/>
      </c>
      <c r="C146" s="27" t="str">
        <f>IF(ISBLANK(definitions!C146),"",definitions!C146)</f>
        <v/>
      </c>
      <c r="D146" s="30">
        <f t="shared" si="23"/>
        <v>0</v>
      </c>
      <c r="E146" s="31"/>
      <c r="F146" s="31"/>
      <c r="G146" s="31"/>
      <c r="H146" s="31"/>
      <c r="I146" s="38"/>
      <c r="J146" s="2" t="str">
        <f t="shared" si="24"/>
        <v/>
      </c>
      <c r="K146" s="2" t="str">
        <f t="shared" si="25"/>
        <v/>
      </c>
      <c r="L146" s="2">
        <f t="shared" si="26"/>
        <v>0</v>
      </c>
      <c r="M146" s="2">
        <f t="shared" si="27"/>
        <v>0</v>
      </c>
      <c r="N146" s="2">
        <f t="shared" si="28"/>
        <v>0</v>
      </c>
    </row>
    <row r="147" spans="1:14" x14ac:dyDescent="0.2">
      <c r="A147" s="23" t="str">
        <f>IF(ISBLANK(definitions!A147),"",definitions!A147)</f>
        <v/>
      </c>
      <c r="B147" s="41" t="str">
        <f>IF(ISBLANK(definitions!B147),"",definitions!B147)</f>
        <v/>
      </c>
      <c r="C147" s="27" t="str">
        <f>IF(ISBLANK(definitions!C147),"",definitions!C147)</f>
        <v/>
      </c>
      <c r="D147" s="30">
        <f t="shared" si="23"/>
        <v>0</v>
      </c>
      <c r="E147" s="31"/>
      <c r="F147" s="31"/>
      <c r="G147" s="31"/>
      <c r="H147" s="31"/>
      <c r="I147" s="38"/>
      <c r="J147" s="2" t="str">
        <f t="shared" si="24"/>
        <v/>
      </c>
      <c r="K147" s="2" t="str">
        <f t="shared" si="25"/>
        <v/>
      </c>
      <c r="L147" s="2">
        <f t="shared" si="26"/>
        <v>0</v>
      </c>
      <c r="M147" s="2">
        <f t="shared" si="27"/>
        <v>0</v>
      </c>
      <c r="N147" s="2">
        <f t="shared" si="28"/>
        <v>0</v>
      </c>
    </row>
    <row r="148" spans="1:14" x14ac:dyDescent="0.2">
      <c r="A148" s="23" t="str">
        <f>IF(ISBLANK(definitions!A148),"",definitions!A148)</f>
        <v/>
      </c>
      <c r="B148" s="41" t="str">
        <f>IF(ISBLANK(definitions!B148),"",definitions!B148)</f>
        <v/>
      </c>
      <c r="C148" s="27" t="str">
        <f>IF(ISBLANK(definitions!C148),"",definitions!C148)</f>
        <v/>
      </c>
      <c r="D148" s="30">
        <f t="shared" si="23"/>
        <v>0</v>
      </c>
      <c r="E148" s="31"/>
      <c r="F148" s="31"/>
      <c r="G148" s="31"/>
      <c r="H148" s="31"/>
      <c r="I148" s="38"/>
      <c r="J148" s="2" t="str">
        <f t="shared" si="24"/>
        <v/>
      </c>
      <c r="K148" s="2" t="str">
        <f t="shared" si="25"/>
        <v/>
      </c>
      <c r="L148" s="2">
        <f t="shared" si="26"/>
        <v>0</v>
      </c>
      <c r="M148" s="2">
        <f t="shared" si="27"/>
        <v>0</v>
      </c>
      <c r="N148" s="2">
        <f t="shared" si="28"/>
        <v>0</v>
      </c>
    </row>
    <row r="149" spans="1:14" x14ac:dyDescent="0.2">
      <c r="A149" s="23" t="str">
        <f>IF(ISBLANK(definitions!A149),"",definitions!A149)</f>
        <v/>
      </c>
      <c r="B149" s="41" t="str">
        <f>IF(ISBLANK(definitions!B149),"",definitions!B149)</f>
        <v/>
      </c>
      <c r="C149" s="27" t="str">
        <f>IF(ISBLANK(definitions!C149),"",definitions!C149)</f>
        <v/>
      </c>
      <c r="D149" s="30">
        <f t="shared" si="23"/>
        <v>0</v>
      </c>
      <c r="E149" s="31"/>
      <c r="F149" s="31"/>
      <c r="G149" s="31"/>
      <c r="H149" s="31"/>
      <c r="I149" s="38"/>
      <c r="J149" s="2" t="str">
        <f t="shared" si="24"/>
        <v/>
      </c>
      <c r="K149" s="2" t="str">
        <f t="shared" si="25"/>
        <v/>
      </c>
      <c r="L149" s="2">
        <f t="shared" si="26"/>
        <v>0</v>
      </c>
      <c r="M149" s="2">
        <f t="shared" si="27"/>
        <v>0</v>
      </c>
      <c r="N149" s="2">
        <f t="shared" si="28"/>
        <v>0</v>
      </c>
    </row>
    <row r="150" spans="1:14" x14ac:dyDescent="0.2">
      <c r="A150" s="23" t="str">
        <f>IF(ISBLANK(definitions!A150),"",definitions!A150)</f>
        <v/>
      </c>
      <c r="B150" s="41" t="str">
        <f>IF(ISBLANK(definitions!B150),"",definitions!B150)</f>
        <v/>
      </c>
      <c r="C150" s="27" t="str">
        <f>IF(ISBLANK(definitions!C150),"",definitions!C150)</f>
        <v/>
      </c>
      <c r="D150" s="30">
        <f t="shared" si="23"/>
        <v>0</v>
      </c>
      <c r="E150" s="31"/>
      <c r="F150" s="31"/>
      <c r="G150" s="31"/>
      <c r="H150" s="31"/>
      <c r="I150" s="38"/>
      <c r="J150" s="2" t="str">
        <f t="shared" si="24"/>
        <v/>
      </c>
      <c r="K150" s="2" t="str">
        <f t="shared" si="25"/>
        <v/>
      </c>
      <c r="L150" s="2">
        <f t="shared" si="26"/>
        <v>0</v>
      </c>
      <c r="M150" s="2">
        <f t="shared" si="27"/>
        <v>0</v>
      </c>
      <c r="N150" s="2">
        <f t="shared" si="28"/>
        <v>0</v>
      </c>
    </row>
  </sheetData>
  <sheetProtection autoFilter="0" pivotTables="0"/>
  <autoFilter ref="A5:B150" xr:uid="{00000000-0001-0000-0100-000000000000}"/>
  <mergeCells count="4">
    <mergeCell ref="A4:B4"/>
    <mergeCell ref="D4:I4"/>
    <mergeCell ref="L4:M4"/>
    <mergeCell ref="J4:K4"/>
  </mergeCells>
  <phoneticPr fontId="3" type="noConversion"/>
  <conditionalFormatting sqref="D6:D150">
    <cfRule type="iconSet" priority="205">
      <iconSet iconSet="3Signs" showValue="0" reverse="1">
        <cfvo type="percent" val="0"/>
        <cfvo type="num" val="1"/>
        <cfvo type="num" val="2"/>
      </iconSet>
    </cfRule>
  </conditionalFormatting>
  <dataValidations count="2">
    <dataValidation type="list" allowBlank="1" showInputMessage="1" showErrorMessage="1" sqref="E72:I150 E64:E70 F64:I71 E6:I63" xr:uid="{00000000-0002-0000-0100-000002000000}">
      <formula1>team</formula1>
    </dataValidation>
    <dataValidation type="list" allowBlank="1" showInputMessage="1" showErrorMessage="1" sqref="E72:I150 E64:E70 F64:I71 E6:I63" xr:uid="{3BB77879-6359-674E-909F-16D2E0717C64}">
      <formula1>assess</formula1>
    </dataValidation>
  </dataValidations>
  <pageMargins left="0.75" right="0.75" top="1" bottom="1" header="0.5" footer="0.5"/>
  <pageSetup scale="58" fitToHeight="2" orientation="landscape" horizontalDpi="4294967292" verticalDpi="4294967292"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3" stopIfTrue="1" operator="containsText" id="{78F10C21-3C75-9F47-9C22-6FCAA677BF04}">
            <xm:f>NOT(ISERROR(SEARCH("|",A6)))</xm:f>
            <xm:f>"|"</xm:f>
            <x14:dxf>
              <font>
                <b/>
                <i val="0"/>
                <strike val="0"/>
                <color theme="4" tint="-0.24994659260841701"/>
              </font>
            </x14:dxf>
          </x14:cfRule>
          <x14:cfRule type="containsText" priority="4" stopIfTrue="1" operator="containsText" id="{FE8F13C6-97AD-604C-8808-18862613AD5B}">
            <xm:f>NOT(ISERROR(SEARCH("+",A6)))</xm:f>
            <xm:f>"+"</xm:f>
            <x14:dxf>
              <font>
                <b val="0"/>
                <i val="0"/>
                <strike val="0"/>
                <color rgb="FFFF0000"/>
              </font>
            </x14:dxf>
          </x14:cfRule>
          <xm:sqref>A6:C150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C9658-34FF-4C4A-86D4-9CAE418C8AA1}">
  <dimension ref="A1:L150"/>
  <sheetViews>
    <sheetView tabSelected="1" zoomScale="125" zoomScaleNormal="125" workbookViewId="0">
      <pane ySplit="5" topLeftCell="A6" activePane="bottomLeft" state="frozenSplit"/>
      <selection pane="bottomLeft" activeCell="L154" sqref="L154"/>
    </sheetView>
  </sheetViews>
  <sheetFormatPr baseColWidth="10" defaultRowHeight="16" x14ac:dyDescent="0.2"/>
  <cols>
    <col min="1" max="1" width="9.5" customWidth="1"/>
    <col min="2" max="2" width="8.83203125" hidden="1" customWidth="1"/>
    <col min="3" max="3" width="35.1640625" bestFit="1" customWidth="1"/>
    <col min="4" max="5" width="14.83203125" hidden="1" customWidth="1"/>
    <col min="6" max="8" width="14.83203125" style="13" customWidth="1"/>
    <col min="9" max="11" width="14.83203125" hidden="1" customWidth="1"/>
    <col min="12" max="12" width="43.5" customWidth="1"/>
  </cols>
  <sheetData>
    <row r="1" spans="1:12" ht="19" x14ac:dyDescent="0.25">
      <c r="A1" s="39" t="s">
        <v>180</v>
      </c>
      <c r="C1" s="9"/>
      <c r="D1" s="35"/>
      <c r="E1" s="35"/>
    </row>
    <row r="2" spans="1:12" x14ac:dyDescent="0.2">
      <c r="A2" t="s">
        <v>182</v>
      </c>
      <c r="C2" s="24"/>
      <c r="D2" s="36"/>
      <c r="E2" s="36"/>
    </row>
    <row r="3" spans="1:12" ht="17" thickBot="1" x14ac:dyDescent="0.25">
      <c r="A3" s="11"/>
      <c r="B3" s="11"/>
      <c r="C3" s="11"/>
      <c r="D3" s="11"/>
      <c r="E3" s="11"/>
    </row>
    <row r="4" spans="1:12" ht="17" customHeight="1" thickBot="1" x14ac:dyDescent="0.25">
      <c r="A4" s="71" t="s">
        <v>174</v>
      </c>
      <c r="B4" s="72"/>
      <c r="C4" s="78"/>
      <c r="D4" s="79"/>
      <c r="E4" s="79"/>
      <c r="F4" s="77" t="s">
        <v>243</v>
      </c>
      <c r="G4" s="77"/>
      <c r="H4" s="77"/>
      <c r="I4" s="58"/>
      <c r="J4" s="58"/>
      <c r="K4" s="58"/>
      <c r="L4" s="56"/>
    </row>
    <row r="5" spans="1:12" s="20" customFormat="1" x14ac:dyDescent="0.2">
      <c r="A5" s="20" t="s">
        <v>165</v>
      </c>
      <c r="B5" s="20" t="s">
        <v>166</v>
      </c>
      <c r="C5" s="21" t="s">
        <v>3</v>
      </c>
      <c r="D5" s="20" t="s">
        <v>8</v>
      </c>
      <c r="E5" s="20" t="s">
        <v>9</v>
      </c>
      <c r="F5" s="37" t="s">
        <v>13</v>
      </c>
      <c r="G5" s="37" t="s">
        <v>183</v>
      </c>
      <c r="H5" s="37" t="s">
        <v>112</v>
      </c>
      <c r="I5" s="20" t="s">
        <v>202</v>
      </c>
      <c r="J5" s="20" t="s">
        <v>203</v>
      </c>
      <c r="K5" s="20" t="s">
        <v>204</v>
      </c>
      <c r="L5" s="21" t="s">
        <v>31</v>
      </c>
    </row>
    <row r="6" spans="1:12" x14ac:dyDescent="0.2">
      <c r="A6" t="str">
        <f>IF(ISBLANK(definitions!A6),"",definitions!A6)</f>
        <v>| FACET</v>
      </c>
      <c r="B6" t="str">
        <f>IF(ISBLANK(definitions!B6),"",definitions!B6)</f>
        <v>1. DISCOVER</v>
      </c>
      <c r="C6" t="str">
        <f>IF(ISBLANK(definitions!C6),"",definitions!C6)</f>
        <v>| DISCOVER new market problems</v>
      </c>
      <c r="D6" t="str">
        <f>IF(ISBLANK('standard roles'!E6),"",'standard roles'!E6)</f>
        <v/>
      </c>
      <c r="E6" t="str">
        <f>IF(ISBLANK('standard roles'!F6),"",'standard roles'!F6)</f>
        <v/>
      </c>
      <c r="F6" s="31"/>
      <c r="G6" s="31"/>
      <c r="H6" s="38"/>
      <c r="I6" s="57" t="str">
        <f>IFERROR(VLOOKUP(team_skills5[[#This Row],[SKILLS]],skills_val,2),"")</f>
        <v/>
      </c>
      <c r="J6" s="57" t="str">
        <f>IFERROR(VLOOKUP(team_skills5[[#This Row],[EXPERIENCE]],assess_val,2),"")</f>
        <v/>
      </c>
      <c r="K6" s="57" t="str">
        <f>IFERROR(VLOOKUP(team_skills5[[#This Row],[INTEREST]],interest_vals,2),"")</f>
        <v/>
      </c>
      <c r="L6" t="str">
        <f>IF(ISBLANK(definitions!D6),"",definitions!D6)</f>
        <v/>
      </c>
    </row>
    <row r="7" spans="1:12" x14ac:dyDescent="0.2">
      <c r="A7" t="str">
        <f>IF(ISBLANK(definitions!A7),"",definitions!A7)</f>
        <v>BASIC</v>
      </c>
      <c r="B7" t="str">
        <f>IF(ISBLANK('standard roles'!B7),"",'standard roles'!B7)</f>
        <v>1. DISCOVER</v>
      </c>
      <c r="C7" t="str">
        <f>IF(ISBLANK(definitions!C7),"",definitions!C7)</f>
        <v>Analyze the market and competition</v>
      </c>
      <c r="D7" t="str">
        <f>IF(ISBLANK('standard roles'!E7),"",'standard roles'!E7)</f>
        <v>Prod Strategy</v>
      </c>
      <c r="E7" t="str">
        <f>IF(ISBLANK('standard roles'!F7),"",'standard roles'!F7)</f>
        <v/>
      </c>
      <c r="F7" s="31" t="s">
        <v>238</v>
      </c>
      <c r="G7" s="31" t="s">
        <v>236</v>
      </c>
      <c r="H7" s="38" t="s">
        <v>184</v>
      </c>
      <c r="I7" s="57">
        <f>IFERROR(VLOOKUP(team_skills5[[#This Row],[SKILLS]],skills_val,2),"")</f>
        <v>1</v>
      </c>
      <c r="J7" s="57">
        <f>IFERROR(VLOOKUP(team_skills5[[#This Row],[EXPERIENCE]],assess_val,2),"")</f>
        <v>5</v>
      </c>
      <c r="K7" s="57">
        <f>IFERROR(VLOOKUP(team_skills5[[#This Row],[INTEREST]],interest_vals,2),"")</f>
        <v>1</v>
      </c>
      <c r="L7" t="str">
        <f>IF(ISBLANK(definitions!D7),"",definitions!D7)</f>
        <v>Gain an understanding of the current situation in the market including competition.</v>
      </c>
    </row>
    <row r="8" spans="1:12" x14ac:dyDescent="0.2">
      <c r="A8" t="str">
        <f>IF(ISBLANK(definitions!A8),"",definitions!A8)</f>
        <v>BASIC</v>
      </c>
      <c r="B8" t="str">
        <f>IF(ISBLANK('standard roles'!B8),"",'standard roles'!B8)</f>
        <v>1. DISCOVER</v>
      </c>
      <c r="C8" t="str">
        <f>IF(ISBLANK(definitions!C8),"",definitions!C8)</f>
        <v>Conduct problem discovery</v>
      </c>
      <c r="D8" t="str">
        <f>IF(ISBLANK('standard roles'!E8),"",'standard roles'!E8)</f>
        <v>Prod Strategy</v>
      </c>
      <c r="E8" t="str">
        <f>IF(ISBLANK('standard roles'!F8),"",'standard roles'!F8)</f>
        <v/>
      </c>
      <c r="F8" s="31" t="s">
        <v>23</v>
      </c>
      <c r="G8" s="31" t="s">
        <v>184</v>
      </c>
      <c r="H8" s="38" t="s">
        <v>178</v>
      </c>
      <c r="I8" s="57">
        <f>IFERROR(VLOOKUP(team_skills5[[#This Row],[SKILLS]],skills_val,2),"")</f>
        <v>5</v>
      </c>
      <c r="J8" s="57">
        <f>IFERROR(VLOOKUP(team_skills5[[#This Row],[EXPERIENCE]],assess_val,2),"")</f>
        <v>0</v>
      </c>
      <c r="K8" s="57">
        <f>IFERROR(VLOOKUP(team_skills5[[#This Row],[INTEREST]],interest_vals,2),"")</f>
        <v>5</v>
      </c>
      <c r="L8" t="str">
        <f>IF(ISBLANK(definitions!D8),"",definitions!D8)</f>
        <v>Isolate the primary problem scenarios for the market and persona.</v>
      </c>
    </row>
    <row r="9" spans="1:12" x14ac:dyDescent="0.2">
      <c r="A9" t="str">
        <f>IF(ISBLANK(definitions!A9),"",definitions!A9)</f>
        <v>BASIC</v>
      </c>
      <c r="B9" t="str">
        <f>IF(ISBLANK('standard roles'!B9),"",'standard roles'!B9)</f>
        <v>1. DISCOVER</v>
      </c>
      <c r="C9" t="str">
        <f>IF(ISBLANK(definitions!C9),"",definitions!C9)</f>
        <v>Define markets, segments, and personas</v>
      </c>
      <c r="D9" t="str">
        <f>IF(ISBLANK('standard roles'!E9),"",'standard roles'!E9)</f>
        <v>Prod Strategy</v>
      </c>
      <c r="E9" t="str">
        <f>IF(ISBLANK('standard roles'!F9),"",'standard roles'!F9)</f>
        <v/>
      </c>
      <c r="F9" s="31"/>
      <c r="G9" s="31"/>
      <c r="H9" s="38"/>
      <c r="I9" s="57" t="str">
        <f>IFERROR(VLOOKUP(team_skills5[[#This Row],[SKILLS]],skills_val,2),"")</f>
        <v/>
      </c>
      <c r="J9" s="57" t="str">
        <f>IFERROR(VLOOKUP(team_skills5[[#This Row],[EXPERIENCE]],assess_val,2),"")</f>
        <v/>
      </c>
      <c r="K9" s="57" t="str">
        <f>IFERROR(VLOOKUP(team_skills5[[#This Row],[INTEREST]],interest_vals,2),"")</f>
        <v/>
      </c>
      <c r="L9" t="str">
        <f>IF(ISBLANK(definitions!D9),"",definitions!D9)</f>
        <v>Define and prioritize market(s), segments, and personas to serve.</v>
      </c>
    </row>
    <row r="10" spans="1:12" hidden="1" x14ac:dyDescent="0.2">
      <c r="A10" t="str">
        <f>IF(ISBLANK(definitions!A10),"",definitions!A10)</f>
        <v>EXTENDED</v>
      </c>
      <c r="B10" t="str">
        <f>IF(ISBLANK('standard roles'!B10),"",'standard roles'!B10)</f>
        <v>1. DISCOVER</v>
      </c>
      <c r="C10" t="str">
        <f>IF(ISBLANK(definitions!C10),"",definitions!C10)</f>
        <v>Assess product performance</v>
      </c>
      <c r="D10" t="str">
        <f>IF(ISBLANK('standard roles'!E10),"",'standard roles'!E10)</f>
        <v>Prod Strategy</v>
      </c>
      <c r="E10" t="str">
        <f>IF(ISBLANK('standard roles'!F10),"",'standard roles'!F10)</f>
        <v/>
      </c>
      <c r="F10" s="31"/>
      <c r="G10" s="31"/>
      <c r="H10" s="38"/>
      <c r="I10" s="57" t="str">
        <f>IFERROR(VLOOKUP(team_skills5[[#This Row],[SKILLS]],skills_val,2),"")</f>
        <v/>
      </c>
      <c r="J10" s="57" t="str">
        <f>IFERROR(VLOOKUP(team_skills5[[#This Row],[EXPERIENCE]],assess_val,2),"")</f>
        <v/>
      </c>
      <c r="K10" s="57" t="str">
        <f>IFERROR(VLOOKUP(team_skills5[[#This Row],[INTEREST]],interest_vals,2),"")</f>
        <v/>
      </c>
      <c r="L10" t="str">
        <f>IF(ISBLANK(definitions!D10),"",definitions!D10)</f>
        <v>Assess the current and past performance of the product to provide insight to product decisions.</v>
      </c>
    </row>
    <row r="11" spans="1:12" hidden="1" x14ac:dyDescent="0.2">
      <c r="A11" t="str">
        <f>IF(ISBLANK(definitions!A11),"",definitions!A11)</f>
        <v>EXTENDED</v>
      </c>
      <c r="B11" t="str">
        <f>IF(ISBLANK('standard roles'!B11),"",'standard roles'!B11)</f>
        <v>1. DISCOVER</v>
      </c>
      <c r="C11" t="str">
        <f>IF(ISBLANK(definitions!C11),"",definitions!C11)</f>
        <v>Identify competitive differentiation</v>
      </c>
      <c r="D11" t="str">
        <f>IF(ISBLANK('standard roles'!E11),"",'standard roles'!E11)</f>
        <v>Prod Strategy</v>
      </c>
      <c r="E11" t="str">
        <f>IF(ISBLANK('standard roles'!F11),"",'standard roles'!F11)</f>
        <v/>
      </c>
      <c r="F11" s="31"/>
      <c r="G11" s="31"/>
      <c r="H11" s="38"/>
      <c r="I11" s="57" t="str">
        <f>IFERROR(VLOOKUP(team_skills5[[#This Row],[SKILLS]],skills_val,2),"")</f>
        <v/>
      </c>
      <c r="J11" s="57" t="str">
        <f>IFERROR(VLOOKUP(team_skills5[[#This Row],[EXPERIENCE]],assess_val,2),"")</f>
        <v/>
      </c>
      <c r="K11" s="57" t="str">
        <f>IFERROR(VLOOKUP(team_skills5[[#This Row],[INTEREST]],interest_vals,2),"")</f>
        <v/>
      </c>
      <c r="L11" t="str">
        <f>IF(ISBLANK(definitions!D11),"",definitions!D11)</f>
        <v>Be able to clearly define your product and company differentiation from competition.</v>
      </c>
    </row>
    <row r="12" spans="1:12" x14ac:dyDescent="0.2">
      <c r="A12" t="str">
        <f>IF(ISBLANK(definitions!A12),"",definitions!A12)</f>
        <v>| FACET</v>
      </c>
      <c r="B12" t="str">
        <f>IF(ISBLANK('standard roles'!B12),"",'standard roles'!B12)</f>
        <v>2. COMMIT</v>
      </c>
      <c r="C12" t="str">
        <f>IF(ISBLANK(definitions!C12),"",definitions!C12)</f>
        <v>| COMMIT the resources</v>
      </c>
      <c r="D12" t="str">
        <f>IF(ISBLANK('standard roles'!E12),"",'standard roles'!E12)</f>
        <v>Prod Strategy</v>
      </c>
      <c r="E12" t="str">
        <f>IF(ISBLANK('standard roles'!F12),"",'standard roles'!F12)</f>
        <v/>
      </c>
      <c r="F12" s="31"/>
      <c r="G12" s="31"/>
      <c r="H12" s="38"/>
      <c r="I12" s="57" t="str">
        <f>IFERROR(VLOOKUP(team_skills5[[#This Row],[SKILLS]],skills_val,2),"")</f>
        <v/>
      </c>
      <c r="J12" s="57" t="str">
        <f>IFERROR(VLOOKUP(team_skills5[[#This Row],[EXPERIENCE]],assess_val,2),"")</f>
        <v/>
      </c>
      <c r="K12" s="57" t="str">
        <f>IFERROR(VLOOKUP(team_skills5[[#This Row],[INTEREST]],interest_vals,2),"")</f>
        <v/>
      </c>
      <c r="L12" t="str">
        <f>IF(ISBLANK(definitions!D12),"",definitions!D12)</f>
        <v/>
      </c>
    </row>
    <row r="13" spans="1:12" x14ac:dyDescent="0.2">
      <c r="A13" t="str">
        <f>IF(ISBLANK(definitions!A13),"",definitions!A13)</f>
        <v>BASIC</v>
      </c>
      <c r="B13" t="str">
        <f>IF(ISBLANK('standard roles'!B13),"",'standard roles'!B13)</f>
        <v>2. COMMIT</v>
      </c>
      <c r="C13" t="str">
        <f>IF(ISBLANK(definitions!C13),"",definitions!C13)</f>
        <v>Create business deliverables</v>
      </c>
      <c r="D13" t="str">
        <f>IF(ISBLANK('standard roles'!E13),"",'standard roles'!E13)</f>
        <v>Prod Strategy</v>
      </c>
      <c r="E13" t="str">
        <f>IF(ISBLANK('standard roles'!F13),"",'standard roles'!F13)</f>
        <v/>
      </c>
      <c r="F13" s="31"/>
      <c r="G13" s="31"/>
      <c r="H13" s="38"/>
      <c r="I13" s="57" t="str">
        <f>IFERROR(VLOOKUP(team_skills5[[#This Row],[SKILLS]],skills_val,2),"")</f>
        <v/>
      </c>
      <c r="J13" s="57" t="str">
        <f>IFERROR(VLOOKUP(team_skills5[[#This Row],[EXPERIENCE]],assess_val,2),"")</f>
        <v/>
      </c>
      <c r="K13" s="57" t="str">
        <f>IFERROR(VLOOKUP(team_skills5[[#This Row],[INTEREST]],interest_vals,2),"")</f>
        <v/>
      </c>
      <c r="L13" t="str">
        <f>IF(ISBLANK(definitions!D13),"",definitions!D13)</f>
        <v>Explain the characteristics of the product including what it does, who buys and uses it, its differentiators, how it is sold, and its sources of cost and revenue.</v>
      </c>
    </row>
    <row r="14" spans="1:12" hidden="1" x14ac:dyDescent="0.2">
      <c r="A14" t="str">
        <f>IF(ISBLANK(definitions!A14),"",definitions!A14)</f>
        <v>EXTENDED</v>
      </c>
      <c r="B14" t="str">
        <f>IF(ISBLANK('standard roles'!B14),"",'standard roles'!B14)</f>
        <v>2. COMMIT</v>
      </c>
      <c r="C14" t="str">
        <f>IF(ISBLANK(definitions!C14),"",definitions!C14)</f>
        <v>Develop product pricing model</v>
      </c>
      <c r="D14" t="str">
        <f>IF(ISBLANK('standard roles'!E14),"",'standard roles'!E14)</f>
        <v>Prod Strategy</v>
      </c>
      <c r="E14" t="str">
        <f>IF(ISBLANK('standard roles'!F14),"",'standard roles'!F14)</f>
        <v/>
      </c>
      <c r="F14" s="31"/>
      <c r="G14" s="31"/>
      <c r="H14" s="38"/>
      <c r="I14" s="57" t="str">
        <f>IFERROR(VLOOKUP(team_skills5[[#This Row],[SKILLS]],skills_val,2),"")</f>
        <v/>
      </c>
      <c r="J14" s="57" t="str">
        <f>IFERROR(VLOOKUP(team_skills5[[#This Row],[EXPERIENCE]],assess_val,2),"")</f>
        <v/>
      </c>
      <c r="K14" s="57" t="str">
        <f>IFERROR(VLOOKUP(team_skills5[[#This Row],[INTEREST]],interest_vals,2),"")</f>
        <v/>
      </c>
      <c r="L14" t="str">
        <f>IF(ISBLANK(definitions!D14),"",definitions!D14)</f>
        <v>Develop pricing for your product with an understanding of your differentiation, positioning, and value proposition.</v>
      </c>
    </row>
    <row r="15" spans="1:12" x14ac:dyDescent="0.2">
      <c r="A15" t="str">
        <f>IF(ISBLANK(definitions!A15),"",definitions!A15)</f>
        <v>BASIC</v>
      </c>
      <c r="B15" t="str">
        <f>IF(ISBLANK('standard roles'!B15),"",'standard roles'!B15)</f>
        <v>2. COMMIT</v>
      </c>
      <c r="C15" t="str">
        <f>IF(ISBLANK(definitions!C15),"",definitions!C15)</f>
        <v>Develop success metrics</v>
      </c>
      <c r="D15" t="str">
        <f>IF(ISBLANK('standard roles'!E15),"",'standard roles'!E15)</f>
        <v>Prod Strategy</v>
      </c>
      <c r="E15" t="str">
        <f>IF(ISBLANK('standard roles'!F15),"",'standard roles'!F15)</f>
        <v/>
      </c>
      <c r="F15" s="31"/>
      <c r="G15" s="31"/>
      <c r="H15" s="38"/>
      <c r="I15" s="57" t="str">
        <f>IFERROR(VLOOKUP(team_skills5[[#This Row],[SKILLS]],skills_val,2),"")</f>
        <v/>
      </c>
      <c r="J15" s="57" t="str">
        <f>IFERROR(VLOOKUP(team_skills5[[#This Row],[EXPERIENCE]],assess_val,2),"")</f>
        <v/>
      </c>
      <c r="K15" s="57" t="str">
        <f>IFERROR(VLOOKUP(team_skills5[[#This Row],[INTEREST]],interest_vals,2),"")</f>
        <v/>
      </c>
      <c r="L15" t="str">
        <f>IF(ISBLANK(definitions!D15),"",definitions!D15)</f>
        <v>Develop the objectives and measures to guide your product strategy and initiatives.</v>
      </c>
    </row>
    <row r="16" spans="1:12" x14ac:dyDescent="0.2">
      <c r="A16" t="str">
        <f>IF(ISBLANK(definitions!A16),"",definitions!A16)</f>
        <v>BASIC</v>
      </c>
      <c r="B16" t="str">
        <f>IF(ISBLANK('standard roles'!B16),"",'standard roles'!B16)</f>
        <v>2. COMMIT</v>
      </c>
      <c r="C16" t="str">
        <f>IF(ISBLANK(definitions!C16),"",definitions!C16)</f>
        <v>Manage the product roadmap</v>
      </c>
      <c r="D16" t="str">
        <f>IF(ISBLANK('standard roles'!E16),"",'standard roles'!E16)</f>
        <v>Prod Strategy</v>
      </c>
      <c r="E16" t="str">
        <f>IF(ISBLANK('standard roles'!F16),"",'standard roles'!F16)</f>
        <v/>
      </c>
      <c r="F16" s="31"/>
      <c r="G16" s="31"/>
      <c r="H16" s="38"/>
      <c r="I16" s="57" t="str">
        <f>IFERROR(VLOOKUP(team_skills5[[#This Row],[SKILLS]],skills_val,2),"")</f>
        <v/>
      </c>
      <c r="J16" s="57" t="str">
        <f>IFERROR(VLOOKUP(team_skills5[[#This Row],[EXPERIENCE]],assess_val,2),"")</f>
        <v/>
      </c>
      <c r="K16" s="57" t="str">
        <f>IFERROR(VLOOKUP(team_skills5[[#This Row],[INTEREST]],interest_vals,2),"")</f>
        <v/>
      </c>
      <c r="L16" t="str">
        <f>IF(ISBLANK(definitions!D16),"",definitions!D16)</f>
        <v>Continually manage the product roadmap to provide visibility to internal and external stakeholders.</v>
      </c>
    </row>
    <row r="17" spans="1:12" x14ac:dyDescent="0.2">
      <c r="A17" t="str">
        <f>IF(ISBLANK(definitions!A17),"",definitions!A17)</f>
        <v>BASIC</v>
      </c>
      <c r="B17" t="str">
        <f>IF(ISBLANK('standard roles'!B17),"",'standard roles'!B17)</f>
        <v>2. COMMIT</v>
      </c>
      <c r="C17" t="str">
        <f>IF(ISBLANK(definitions!C17),"",definitions!C17)</f>
        <v>Validate product strategy in the market</v>
      </c>
      <c r="D17" t="str">
        <f>IF(ISBLANK('standard roles'!E17),"",'standard roles'!E17)</f>
        <v>Prod Strategy</v>
      </c>
      <c r="E17" t="str">
        <f>IF(ISBLANK('standard roles'!F17),"",'standard roles'!F17)</f>
        <v/>
      </c>
      <c r="F17" s="31"/>
      <c r="G17" s="31"/>
      <c r="H17" s="38"/>
      <c r="I17" s="57" t="str">
        <f>IFERROR(VLOOKUP(team_skills5[[#This Row],[SKILLS]],skills_val,2),"")</f>
        <v/>
      </c>
      <c r="J17" s="57" t="str">
        <f>IFERROR(VLOOKUP(team_skills5[[#This Row],[EXPERIENCE]],assess_val,2),"")</f>
        <v/>
      </c>
      <c r="K17" s="57" t="str">
        <f>IFERROR(VLOOKUP(team_skills5[[#This Row],[INTEREST]],interest_vals,2),"")</f>
        <v/>
      </c>
      <c r="L17" t="str">
        <f>IF(ISBLANK(definitions!D17),"",definitions!D17)</f>
        <v>Engage with the market to validate the core assumptions in your strategy and initiatives.</v>
      </c>
    </row>
    <row r="18" spans="1:12" hidden="1" x14ac:dyDescent="0.2">
      <c r="A18" t="str">
        <f>IF(ISBLANK(definitions!A18),"",definitions!A18)</f>
        <v>EXTENDED</v>
      </c>
      <c r="B18" t="str">
        <f>IF(ISBLANK('standard roles'!B18),"",'standard roles'!B18)</f>
        <v>2. COMMIT</v>
      </c>
      <c r="C18" t="str">
        <f>IF(ISBLANK(definitions!C18),"",definitions!C18)</f>
        <v>Market segmentation and sizing</v>
      </c>
      <c r="D18" t="str">
        <f>IF(ISBLANK('standard roles'!E18),"",'standard roles'!E18)</f>
        <v>Prod Strategy</v>
      </c>
      <c r="E18" t="str">
        <f>IF(ISBLANK('standard roles'!F18),"",'standard roles'!F18)</f>
        <v/>
      </c>
      <c r="F18" s="31"/>
      <c r="G18" s="31"/>
      <c r="H18" s="38"/>
      <c r="I18" s="57" t="str">
        <f>IFERROR(VLOOKUP(team_skills5[[#This Row],[SKILLS]],skills_val,2),"")</f>
        <v/>
      </c>
      <c r="J18" s="57" t="str">
        <f>IFERROR(VLOOKUP(team_skills5[[#This Row],[EXPERIENCE]],assess_val,2),"")</f>
        <v/>
      </c>
      <c r="K18" s="57" t="str">
        <f>IFERROR(VLOOKUP(team_skills5[[#This Row],[INTEREST]],interest_vals,2),"")</f>
        <v/>
      </c>
      <c r="L18" t="str">
        <f>IF(ISBLANK(definitions!D18),"",definitions!D18)</f>
        <v xml:space="preserve">Define and size the market segment. </v>
      </c>
    </row>
    <row r="19" spans="1:12" x14ac:dyDescent="0.2">
      <c r="A19" t="str">
        <f>IF(ISBLANK(definitions!A19),"",definitions!A19)</f>
        <v>| FACET</v>
      </c>
      <c r="B19" t="str">
        <f>IF(ISBLANK('standard roles'!B19),"",'standard roles'!B19)</f>
        <v>3. DESCRIBE</v>
      </c>
      <c r="C19" t="str">
        <f>IF(ISBLANK(definitions!C19),"",definitions!C19)</f>
        <v>| DESCRIBE the problems</v>
      </c>
      <c r="D19" t="str">
        <f>IF(ISBLANK('standard roles'!E19),"",'standard roles'!E19)</f>
        <v/>
      </c>
      <c r="E19" t="str">
        <f>IF(ISBLANK('standard roles'!F19),"",'standard roles'!F19)</f>
        <v/>
      </c>
      <c r="F19" s="31"/>
      <c r="G19" s="31"/>
      <c r="H19" s="38"/>
      <c r="I19" s="57" t="str">
        <f>IFERROR(VLOOKUP(team_skills5[[#This Row],[SKILLS]],skills_val,2),"")</f>
        <v/>
      </c>
      <c r="J19" s="57" t="str">
        <f>IFERROR(VLOOKUP(team_skills5[[#This Row],[EXPERIENCE]],assess_val,2),"")</f>
        <v/>
      </c>
      <c r="K19" s="57" t="str">
        <f>IFERROR(VLOOKUP(team_skills5[[#This Row],[INTEREST]],interest_vals,2),"")</f>
        <v/>
      </c>
      <c r="L19" t="str">
        <f>IF(ISBLANK(definitions!D19),"",definitions!D19)</f>
        <v/>
      </c>
    </row>
    <row r="20" spans="1:12" x14ac:dyDescent="0.2">
      <c r="A20" t="str">
        <f>IF(ISBLANK(definitions!A20),"",definitions!A20)</f>
        <v>BASIC</v>
      </c>
      <c r="B20" t="str">
        <f>IF(ISBLANK('standard roles'!B20),"",'standard roles'!B20)</f>
        <v>3. DESCRIBE</v>
      </c>
      <c r="C20" t="str">
        <f>IF(ISBLANK(definitions!C20),"",definitions!C20)</f>
        <v>Create product requirements (what)</v>
      </c>
      <c r="D20" t="str">
        <f>IF(ISBLANK('standard roles'!E20),"",'standard roles'!E20)</f>
        <v>Prod Planning</v>
      </c>
      <c r="E20" t="str">
        <f>IF(ISBLANK('standard roles'!F20),"",'standard roles'!F20)</f>
        <v/>
      </c>
      <c r="F20" s="31"/>
      <c r="G20" s="31"/>
      <c r="H20" s="38"/>
      <c r="I20" s="57" t="str">
        <f>IFERROR(VLOOKUP(team_skills5[[#This Row],[SKILLS]],skills_val,2),"")</f>
        <v/>
      </c>
      <c r="J20" s="57" t="str">
        <f>IFERROR(VLOOKUP(team_skills5[[#This Row],[EXPERIENCE]],assess_val,2),"")</f>
        <v/>
      </c>
      <c r="K20" s="57" t="str">
        <f>IFERROR(VLOOKUP(team_skills5[[#This Row],[INTEREST]],interest_vals,2),"")</f>
        <v/>
      </c>
      <c r="L20" t="str">
        <f>IF(ISBLANK(definitions!D20),"",definitions!D20)</f>
        <v xml:space="preserve">Requirements are statements of capability written from the customer’s perspective, sometimes called product or user stories. </v>
      </c>
    </row>
    <row r="21" spans="1:12" x14ac:dyDescent="0.2">
      <c r="A21" t="str">
        <f>IF(ISBLANK(definitions!A21),"",definitions!A21)</f>
        <v>BASIC</v>
      </c>
      <c r="B21" t="str">
        <f>IF(ISBLANK('standard roles'!B21),"",'standard roles'!B21)</f>
        <v>3. DESCRIBE</v>
      </c>
      <c r="C21" t="str">
        <f>IF(ISBLANK(definitions!C21),"",definitions!C21)</f>
        <v>Create user personas (who)</v>
      </c>
      <c r="D21" t="str">
        <f>IF(ISBLANK('standard roles'!E21),"",'standard roles'!E21)</f>
        <v>Prod Planning</v>
      </c>
      <c r="E21" t="str">
        <f>IF(ISBLANK('standard roles'!F21),"",'standard roles'!F21)</f>
        <v/>
      </c>
      <c r="F21" s="31"/>
      <c r="G21" s="31"/>
      <c r="H21" s="38"/>
      <c r="I21" s="57" t="str">
        <f>IFERROR(VLOOKUP(team_skills5[[#This Row],[SKILLS]],skills_val,2),"")</f>
        <v/>
      </c>
      <c r="J21" s="57" t="str">
        <f>IFERROR(VLOOKUP(team_skills5[[#This Row],[EXPERIENCE]],assess_val,2),"")</f>
        <v/>
      </c>
      <c r="K21" s="57" t="str">
        <f>IFERROR(VLOOKUP(team_skills5[[#This Row],[INTEREST]],interest_vals,2),"")</f>
        <v/>
      </c>
      <c r="L21" t="str">
        <f>IF(ISBLANK(definitions!D21),"",definitions!D21)</f>
        <v xml:space="preserve">Describe the type of person who will use the product. </v>
      </c>
    </row>
    <row r="22" spans="1:12" x14ac:dyDescent="0.2">
      <c r="A22" t="str">
        <f>IF(ISBLANK(definitions!A22),"",definitions!A22)</f>
        <v>BASIC</v>
      </c>
      <c r="B22" t="str">
        <f>IF(ISBLANK('standard roles'!B22),"",'standard roles'!B22)</f>
        <v>3. DESCRIBE</v>
      </c>
      <c r="C22" t="str">
        <f>IF(ISBLANK(definitions!C22),"",definitions!C22)</f>
        <v>Define acceptance criteria</v>
      </c>
      <c r="D22" t="str">
        <f>IF(ISBLANK('standard roles'!E22),"",'standard roles'!E22)</f>
        <v>Prod Planning</v>
      </c>
      <c r="E22" t="str">
        <f>IF(ISBLANK('standard roles'!F22),"",'standard roles'!F22)</f>
        <v/>
      </c>
      <c r="F22" s="31"/>
      <c r="G22" s="31"/>
      <c r="H22" s="38"/>
      <c r="I22" s="57" t="str">
        <f>IFERROR(VLOOKUP(team_skills5[[#This Row],[SKILLS]],skills_val,2),"")</f>
        <v/>
      </c>
      <c r="J22" s="57" t="str">
        <f>IFERROR(VLOOKUP(team_skills5[[#This Row],[EXPERIENCE]],assess_val,2),"")</f>
        <v/>
      </c>
      <c r="K22" s="57" t="str">
        <f>IFERROR(VLOOKUP(team_skills5[[#This Row],[INTEREST]],interest_vals,2),"")</f>
        <v/>
      </c>
      <c r="L22" t="str">
        <f>IF(ISBLANK(definitions!D22),"",definitions!D22)</f>
        <v>Acceptance criteria refer to a set of predefined requirements that must be met to mark a user story complete--the definition of "done."</v>
      </c>
    </row>
    <row r="23" spans="1:12" x14ac:dyDescent="0.2">
      <c r="A23" t="str">
        <f>IF(ISBLANK(definitions!A23),"",definitions!A23)</f>
        <v>BASIC</v>
      </c>
      <c r="B23" t="str">
        <f>IF(ISBLANK('standard roles'!B23),"",'standard roles'!B23)</f>
        <v>3. DESCRIBE</v>
      </c>
      <c r="C23" t="str">
        <f>IF(ISBLANK(definitions!C23),"",definitions!C23)</f>
        <v>Prioritize the backlog</v>
      </c>
      <c r="D23" t="str">
        <f>IF(ISBLANK('standard roles'!E23),"",'standard roles'!E23)</f>
        <v>Prod Planning</v>
      </c>
      <c r="E23" t="str">
        <f>IF(ISBLANK('standard roles'!F23),"",'standard roles'!F23)</f>
        <v/>
      </c>
      <c r="F23" s="31"/>
      <c r="G23" s="31"/>
      <c r="H23" s="38"/>
      <c r="I23" s="57" t="str">
        <f>IFERROR(VLOOKUP(team_skills5[[#This Row],[SKILLS]],skills_val,2),"")</f>
        <v/>
      </c>
      <c r="J23" s="57" t="str">
        <f>IFERROR(VLOOKUP(team_skills5[[#This Row],[EXPERIENCE]],assess_val,2),"")</f>
        <v/>
      </c>
      <c r="K23" s="57" t="str">
        <f>IFERROR(VLOOKUP(team_skills5[[#This Row],[INTEREST]],interest_vals,2),"")</f>
        <v/>
      </c>
      <c r="L23" t="str">
        <f>IF(ISBLANK(definitions!D23),"",definitions!D23)</f>
        <v>Maintain a prioritized list or backlog of initiatives and stories (not tasks)</v>
      </c>
    </row>
    <row r="24" spans="1:12" x14ac:dyDescent="0.2">
      <c r="A24" t="str">
        <f>IF(ISBLANK(definitions!A24),"",definitions!A24)</f>
        <v>| FACET</v>
      </c>
      <c r="B24" t="str">
        <f>IF(ISBLANK('standard roles'!B24),"",'standard roles'!B24)</f>
        <v>4. CREATE</v>
      </c>
      <c r="C24" t="str">
        <f>IF(ISBLANK(definitions!C24),"",definitions!C24)</f>
        <v>| CREATE the solution</v>
      </c>
      <c r="D24" t="str">
        <f>IF(ISBLANK('standard roles'!E24),"",'standard roles'!E24)</f>
        <v>Prod Planning</v>
      </c>
      <c r="E24" t="str">
        <f>IF(ISBLANK('standard roles'!F24),"",'standard roles'!F24)</f>
        <v/>
      </c>
      <c r="F24" s="31"/>
      <c r="G24" s="31"/>
      <c r="H24" s="38"/>
      <c r="I24" s="57" t="str">
        <f>IFERROR(VLOOKUP(team_skills5[[#This Row],[SKILLS]],skills_val,2),"")</f>
        <v/>
      </c>
      <c r="J24" s="57" t="str">
        <f>IFERROR(VLOOKUP(team_skills5[[#This Row],[EXPERIENCE]],assess_val,2),"")</f>
        <v/>
      </c>
      <c r="K24" s="57" t="str">
        <f>IFERROR(VLOOKUP(team_skills5[[#This Row],[INTEREST]],interest_vals,2),"")</f>
        <v/>
      </c>
      <c r="L24" t="str">
        <f>IF(ISBLANK(definitions!D24),"",definitions!D24)</f>
        <v/>
      </c>
    </row>
    <row r="25" spans="1:12" x14ac:dyDescent="0.2">
      <c r="A25" t="str">
        <f>IF(ISBLANK(definitions!A25),"",definitions!A25)</f>
        <v>BASIC</v>
      </c>
      <c r="B25" t="str">
        <f>IF(ISBLANK('standard roles'!B25),"",'standard roles'!B25)</f>
        <v>4. CREATE</v>
      </c>
      <c r="C25" t="str">
        <f>IF(ISBLANK(definitions!C25),"",definitions!C25)</f>
        <v>Feature acceptance</v>
      </c>
      <c r="D25" t="str">
        <f>IF(ISBLANK('standard roles'!E25),"",'standard roles'!E25)</f>
        <v>Prod Planning</v>
      </c>
      <c r="E25" t="str">
        <f>IF(ISBLANK('standard roles'!F25),"",'standard roles'!F25)</f>
        <v/>
      </c>
      <c r="F25" s="31"/>
      <c r="G25" s="31"/>
      <c r="H25" s="38"/>
      <c r="I25" s="57" t="str">
        <f>IFERROR(VLOOKUP(team_skills5[[#This Row],[SKILLS]],skills_val,2),"")</f>
        <v/>
      </c>
      <c r="J25" s="57" t="str">
        <f>IFERROR(VLOOKUP(team_skills5[[#This Row],[EXPERIENCE]],assess_val,2),"")</f>
        <v/>
      </c>
      <c r="K25" s="57" t="str">
        <f>IFERROR(VLOOKUP(team_skills5[[#This Row],[INTEREST]],interest_vals,2),"")</f>
        <v/>
      </c>
      <c r="L25" t="str">
        <f>IF(ISBLANK(definitions!D25),"",definitions!D25)</f>
        <v xml:space="preserve">Ensure that a feature is complete and satisfies the requirements. Feature acceptance is required before an item can be considered “done.” </v>
      </c>
    </row>
    <row r="26" spans="1:12" x14ac:dyDescent="0.2">
      <c r="A26" t="str">
        <f>IF(ISBLANK(definitions!A26),"",definitions!A26)</f>
        <v>BASIC</v>
      </c>
      <c r="B26" t="str">
        <f>IF(ISBLANK('standard roles'!B26),"",'standard roles'!B26)</f>
        <v>4. CREATE</v>
      </c>
      <c r="C26" t="str">
        <f>IF(ISBLANK(definitions!C26),"",definitions!C26)</f>
        <v>Release planning</v>
      </c>
      <c r="D26" t="str">
        <f>IF(ISBLANK('standard roles'!E26),"",'standard roles'!E26)</f>
        <v>Prod Planning</v>
      </c>
      <c r="E26" t="str">
        <f>IF(ISBLANK('standard roles'!F26),"",'standard roles'!F26)</f>
        <v/>
      </c>
      <c r="F26" s="31"/>
      <c r="G26" s="31"/>
      <c r="H26" s="38"/>
      <c r="I26" s="57" t="str">
        <f>IFERROR(VLOOKUP(team_skills5[[#This Row],[SKILLS]],skills_val,2),"")</f>
        <v/>
      </c>
      <c r="J26" s="57" t="str">
        <f>IFERROR(VLOOKUP(team_skills5[[#This Row],[EXPERIENCE]],assess_val,2),"")</f>
        <v/>
      </c>
      <c r="K26" s="57" t="str">
        <f>IFERROR(VLOOKUP(team_skills5[[#This Row],[INTEREST]],interest_vals,2),"")</f>
        <v/>
      </c>
      <c r="L26" t="str">
        <f>IF(ISBLANK(definitions!D26),"",definitions!D26)</f>
        <v>Display status of the release including items such as number of prioritized items pending, work in progress, items completed pending acceptance, and items accepted.</v>
      </c>
    </row>
    <row r="27" spans="1:12" x14ac:dyDescent="0.2">
      <c r="A27" t="str">
        <f>IF(ISBLANK(definitions!A27),"",definitions!A27)</f>
        <v>BASIC</v>
      </c>
      <c r="B27" t="str">
        <f>IF(ISBLANK('standard roles'!B27),"",'standard roles'!B27)</f>
        <v>4. CREATE</v>
      </c>
      <c r="C27" t="str">
        <f>IF(ISBLANK(definitions!C27),"",definitions!C27)</f>
        <v>Validate problem-solution fit</v>
      </c>
      <c r="D27" t="str">
        <f>IF(ISBLANK('standard roles'!E27),"",'standard roles'!E27)</f>
        <v>Prod Planning</v>
      </c>
      <c r="E27" t="str">
        <f>IF(ISBLANK('standard roles'!F27),"",'standard roles'!F27)</f>
        <v/>
      </c>
      <c r="F27" s="31"/>
      <c r="G27" s="31"/>
      <c r="H27" s="38"/>
      <c r="I27" s="57" t="str">
        <f>IFERROR(VLOOKUP(team_skills5[[#This Row],[SKILLS]],skills_val,2),"")</f>
        <v/>
      </c>
      <c r="J27" s="57" t="str">
        <f>IFERROR(VLOOKUP(team_skills5[[#This Row],[EXPERIENCE]],assess_val,2),"")</f>
        <v/>
      </c>
      <c r="K27" s="57" t="str">
        <f>IFERROR(VLOOKUP(team_skills5[[#This Row],[INTEREST]],interest_vals,2),"")</f>
        <v/>
      </c>
      <c r="L27" t="str">
        <f>IF(ISBLANK(definitions!D27),"",definitions!D27)</f>
        <v>Show a working version of the feature for validation and acceptance.</v>
      </c>
    </row>
    <row r="28" spans="1:12" hidden="1" x14ac:dyDescent="0.2">
      <c r="A28" t="str">
        <f>IF(ISBLANK(definitions!A28),"",definitions!A28)</f>
        <v>EXTENDED</v>
      </c>
      <c r="B28" t="str">
        <f>IF(ISBLANK('standard roles'!B28),"",'standard roles'!B28)</f>
        <v>4. CREATE</v>
      </c>
      <c r="C28" t="str">
        <f>IF(ISBLANK(definitions!C28),"",definitions!C28)</f>
        <v>Architecture design</v>
      </c>
      <c r="D28" t="str">
        <f>IF(ISBLANK('standard roles'!E28),"",'standard roles'!E28)</f>
        <v>Prod Planning</v>
      </c>
      <c r="E28" t="str">
        <f>IF(ISBLANK('standard roles'!F28),"",'standard roles'!F28)</f>
        <v/>
      </c>
      <c r="F28" s="31"/>
      <c r="G28" s="31"/>
      <c r="H28" s="38"/>
      <c r="I28" s="57" t="str">
        <f>IFERROR(VLOOKUP(team_skills5[[#This Row],[SKILLS]],skills_val,2),"")</f>
        <v/>
      </c>
      <c r="J28" s="57" t="str">
        <f>IFERROR(VLOOKUP(team_skills5[[#This Row],[EXPERIENCE]],assess_val,2),"")</f>
        <v/>
      </c>
      <c r="K28" s="57" t="str">
        <f>IFERROR(VLOOKUP(team_skills5[[#This Row],[INTEREST]],interest_vals,2),"")</f>
        <v/>
      </c>
      <c r="L28" t="str">
        <f>IF(ISBLANK(definitions!D28),"",definitions!D28)</f>
        <v>Design the structure or structures of the system, which comprise software elements, the externally visible properties of those elements, and the relationships among them.</v>
      </c>
    </row>
    <row r="29" spans="1:12" hidden="1" x14ac:dyDescent="0.2">
      <c r="A29" t="str">
        <f>IF(ISBLANK(definitions!A29),"",definitions!A29)</f>
        <v>EXTENDED</v>
      </c>
      <c r="B29" t="str">
        <f>IF(ISBLANK('standard roles'!B29),"",'standard roles'!B29)</f>
        <v>4. CREATE</v>
      </c>
      <c r="C29" t="str">
        <f>IF(ISBLANK(definitions!C29),"",definitions!C29)</f>
        <v>Feature demo</v>
      </c>
      <c r="D29" t="str">
        <f>IF(ISBLANK('standard roles'!E29),"",'standard roles'!E29)</f>
        <v>Development</v>
      </c>
      <c r="E29" t="str">
        <f>IF(ISBLANK('standard roles'!F29),"",'standard roles'!F29)</f>
        <v/>
      </c>
      <c r="F29" s="31"/>
      <c r="G29" s="31"/>
      <c r="H29" s="38"/>
      <c r="I29" s="57" t="str">
        <f>IFERROR(VLOOKUP(team_skills5[[#This Row],[SKILLS]],skills_val,2),"")</f>
        <v/>
      </c>
      <c r="J29" s="57" t="str">
        <f>IFERROR(VLOOKUP(team_skills5[[#This Row],[EXPERIENCE]],assess_val,2),"")</f>
        <v/>
      </c>
      <c r="K29" s="57" t="str">
        <f>IFERROR(VLOOKUP(team_skills5[[#This Row],[INTEREST]],interest_vals,2),"")</f>
        <v/>
      </c>
      <c r="L29" t="str">
        <f>IF(ISBLANK(definitions!D29),"",definitions!D29)</f>
        <v xml:space="preserve">Show a working version of the feature or capability for validation and acceptance </v>
      </c>
    </row>
    <row r="30" spans="1:12" hidden="1" x14ac:dyDescent="0.2">
      <c r="A30" t="str">
        <f>IF(ISBLANK(definitions!A30),"",definitions!A30)</f>
        <v>EXTENDED</v>
      </c>
      <c r="B30" t="str">
        <f>IF(ISBLANK('standard roles'!B30),"",'standard roles'!B30)</f>
        <v>4. CREATE</v>
      </c>
      <c r="C30" t="str">
        <f>IF(ISBLANK(definitions!C30),"",definitions!C30)</f>
        <v>Interaction design</v>
      </c>
      <c r="D30" t="str">
        <f>IF(ISBLANK('standard roles'!E30),"",'standard roles'!E30)</f>
        <v>UX Design</v>
      </c>
      <c r="E30" t="str">
        <f>IF(ISBLANK('standard roles'!F30),"",'standard roles'!F30)</f>
        <v/>
      </c>
      <c r="F30" s="31"/>
      <c r="G30" s="31"/>
      <c r="H30" s="38"/>
      <c r="I30" s="57" t="str">
        <f>IFERROR(VLOOKUP(team_skills5[[#This Row],[SKILLS]],skills_val,2),"")</f>
        <v/>
      </c>
      <c r="J30" s="57" t="str">
        <f>IFERROR(VLOOKUP(team_skills5[[#This Row],[EXPERIENCE]],assess_val,2),"")</f>
        <v/>
      </c>
      <c r="K30" s="57" t="str">
        <f>IFERROR(VLOOKUP(team_skills5[[#This Row],[INTEREST]],interest_vals,2),"")</f>
        <v/>
      </c>
      <c r="L30" t="str">
        <f>IF(ISBLANK(definitions!D30),"",definitions!D30)</f>
        <v>Create a model to help customers achieve their tasks and goals with maximum satisfaction and minimal confusion.</v>
      </c>
    </row>
    <row r="31" spans="1:12" hidden="1" x14ac:dyDescent="0.2">
      <c r="A31" t="str">
        <f>IF(ISBLANK(definitions!A31),"",definitions!A31)</f>
        <v>EXTENDED</v>
      </c>
      <c r="B31" t="str">
        <f>IF(ISBLANK('standard roles'!B31),"",'standard roles'!B31)</f>
        <v>4. CREATE</v>
      </c>
      <c r="C31" t="str">
        <f>IF(ISBLANK(definitions!C31),"",definitions!C31)</f>
        <v>Manage project schedules</v>
      </c>
      <c r="D31" t="str">
        <f>IF(ISBLANK('standard roles'!E31),"",'standard roles'!E31)</f>
        <v>Project Mgmt</v>
      </c>
      <c r="E31" t="str">
        <f>IF(ISBLANK('standard roles'!F31),"",'standard roles'!F31)</f>
        <v/>
      </c>
      <c r="F31" s="31"/>
      <c r="G31" s="31"/>
      <c r="H31" s="38"/>
      <c r="I31" s="57" t="str">
        <f>IFERROR(VLOOKUP(team_skills5[[#This Row],[SKILLS]],skills_val,2),"")</f>
        <v/>
      </c>
      <c r="J31" s="57" t="str">
        <f>IFERROR(VLOOKUP(team_skills5[[#This Row],[EXPERIENCE]],assess_val,2),"")</f>
        <v/>
      </c>
      <c r="K31" s="57" t="str">
        <f>IFERROR(VLOOKUP(team_skills5[[#This Row],[INTEREST]],interest_vals,2),"")</f>
        <v/>
      </c>
      <c r="L31" t="str">
        <f>IF(ISBLANK(definitions!D31),"",definitions!D31)</f>
        <v xml:space="preserve">Monitor progress towards a product deliverable and identify risks that imperil the objective. </v>
      </c>
    </row>
    <row r="32" spans="1:12" hidden="1" x14ac:dyDescent="0.2">
      <c r="A32" t="str">
        <f>IF(ISBLANK(definitions!A32),"",definitions!A32)</f>
        <v>EXTENDED</v>
      </c>
      <c r="B32" t="str">
        <f>IF(ISBLANK('standard roles'!B32),"",'standard roles'!B32)</f>
        <v>4. CREATE</v>
      </c>
      <c r="C32" t="str">
        <f>IF(ISBLANK(definitions!C32),"",definitions!C32)</f>
        <v>Prototyping</v>
      </c>
      <c r="D32" t="str">
        <f>IF(ISBLANK('standard roles'!E32),"",'standard roles'!E32)</f>
        <v>UX Design</v>
      </c>
      <c r="E32" t="str">
        <f>IF(ISBLANK('standard roles'!F32),"",'standard roles'!F32)</f>
        <v/>
      </c>
      <c r="F32" s="31"/>
      <c r="G32" s="31"/>
      <c r="H32" s="38"/>
      <c r="I32" s="57" t="str">
        <f>IFERROR(VLOOKUP(team_skills5[[#This Row],[SKILLS]],skills_val,2),"")</f>
        <v/>
      </c>
      <c r="J32" s="57" t="str">
        <f>IFERROR(VLOOKUP(team_skills5[[#This Row],[EXPERIENCE]],assess_val,2),"")</f>
        <v/>
      </c>
      <c r="K32" s="57" t="str">
        <f>IFERROR(VLOOKUP(team_skills5[[#This Row],[INTEREST]],interest_vals,2),"")</f>
        <v/>
      </c>
      <c r="L32" t="str">
        <f>IF(ISBLANK(definitions!D32),"",definitions!D32)</f>
        <v>Produce prototypes or wireframes at different levels of fidelity to guide usability research and product/feature development.</v>
      </c>
    </row>
    <row r="33" spans="1:12" hidden="1" x14ac:dyDescent="0.2">
      <c r="A33" t="str">
        <f>IF(ISBLANK(definitions!A33),"",definitions!A33)</f>
        <v>EXTENDED</v>
      </c>
      <c r="B33" t="str">
        <f>IF(ISBLANK('standard roles'!B33),"",'standard roles'!B33)</f>
        <v>4. CREATE</v>
      </c>
      <c r="C33" t="str">
        <f>IF(ISBLANK(definitions!C33),"",definitions!C33)</f>
        <v>Usability testing</v>
      </c>
      <c r="D33" t="str">
        <f>IF(ISBLANK('standard roles'!E33),"",'standard roles'!E33)</f>
        <v>Quality Assurance</v>
      </c>
      <c r="E33" t="str">
        <f>IF(ISBLANK('standard roles'!F33),"",'standard roles'!F33)</f>
        <v/>
      </c>
      <c r="F33" s="31"/>
      <c r="G33" s="31"/>
      <c r="H33" s="38"/>
      <c r="I33" s="57" t="str">
        <f>IFERROR(VLOOKUP(team_skills5[[#This Row],[SKILLS]],skills_val,2),"")</f>
        <v/>
      </c>
      <c r="J33" s="57" t="str">
        <f>IFERROR(VLOOKUP(team_skills5[[#This Row],[EXPERIENCE]],assess_val,2),"")</f>
        <v/>
      </c>
      <c r="K33" s="57" t="str">
        <f>IFERROR(VLOOKUP(team_skills5[[#This Row],[INTEREST]],interest_vals,2),"")</f>
        <v/>
      </c>
      <c r="L33" t="str">
        <f>IF(ISBLANK(definitions!D33),"",definitions!D33)</f>
        <v>Research the product’s ability to help customers achieve their tasks and goals.</v>
      </c>
    </row>
    <row r="34" spans="1:12" x14ac:dyDescent="0.2">
      <c r="A34" t="str">
        <f>IF(ISBLANK(definitions!A34),"",definitions!A34)</f>
        <v>| FACET</v>
      </c>
      <c r="B34" t="str">
        <f>IF(ISBLANK('standard roles'!B34),"",'standard roles'!B34)</f>
        <v>5. DELIVER</v>
      </c>
      <c r="C34" t="str">
        <f>IF(ISBLANK(definitions!C34),"",definitions!C34)</f>
        <v>| DELIVER to the market</v>
      </c>
      <c r="D34" t="str">
        <f>IF(ISBLANK('standard roles'!E34),"",'standard roles'!E34)</f>
        <v/>
      </c>
      <c r="E34" t="str">
        <f>IF(ISBLANK('standard roles'!F34),"",'standard roles'!F34)</f>
        <v/>
      </c>
      <c r="F34" s="31"/>
      <c r="G34" s="31"/>
      <c r="H34" s="38"/>
      <c r="I34" s="57" t="str">
        <f>IFERROR(VLOOKUP(team_skills5[[#This Row],[SKILLS]],skills_val,2),"")</f>
        <v/>
      </c>
      <c r="J34" s="57" t="str">
        <f>IFERROR(VLOOKUP(team_skills5[[#This Row],[EXPERIENCE]],assess_val,2),"")</f>
        <v/>
      </c>
      <c r="K34" s="57" t="str">
        <f>IFERROR(VLOOKUP(team_skills5[[#This Row],[INTEREST]],interest_vals,2),"")</f>
        <v/>
      </c>
      <c r="L34" t="str">
        <f>IF(ISBLANK(definitions!D34),"",definitions!D34)</f>
        <v/>
      </c>
    </row>
    <row r="35" spans="1:12" x14ac:dyDescent="0.2">
      <c r="A35" t="str">
        <f>IF(ISBLANK(definitions!A35),"",definitions!A35)</f>
        <v>BASIC</v>
      </c>
      <c r="B35" t="str">
        <f>IF(ISBLANK('standard roles'!B35),"",'standard roles'!B35)</f>
        <v>5. DELIVER</v>
      </c>
      <c r="C35" t="str">
        <f>IF(ISBLANK(definitions!C35),"",definitions!C35)</f>
        <v>Create buyer personas (who)</v>
      </c>
      <c r="D35" t="str">
        <f>IF(ISBLANK('standard roles'!E35),"",'standard roles'!E35)</f>
        <v>Prod Growth</v>
      </c>
      <c r="E35" t="str">
        <f>IF(ISBLANK('standard roles'!F35),"",'standard roles'!F35)</f>
        <v/>
      </c>
      <c r="F35" s="31"/>
      <c r="G35" s="31"/>
      <c r="H35" s="38"/>
      <c r="I35" s="57" t="str">
        <f>IFERROR(VLOOKUP(team_skills5[[#This Row],[SKILLS]],skills_val,2),"")</f>
        <v/>
      </c>
      <c r="J35" s="57" t="str">
        <f>IFERROR(VLOOKUP(team_skills5[[#This Row],[EXPERIENCE]],assess_val,2),"")</f>
        <v/>
      </c>
      <c r="K35" s="57" t="str">
        <f>IFERROR(VLOOKUP(team_skills5[[#This Row],[INTEREST]],interest_vals,2),"")</f>
        <v/>
      </c>
      <c r="L35" t="str">
        <f>IF(ISBLANK(definitions!D35),"",definitions!D35)</f>
        <v>Describe the type of people who are involved in purchasing the product. Buyer profiles might also include procurement and compliance roles. Also called buyer or market personas.</v>
      </c>
    </row>
    <row r="36" spans="1:12" x14ac:dyDescent="0.2">
      <c r="A36" t="str">
        <f>IF(ISBLANK(definitions!A36),"",definitions!A36)</f>
        <v>BASIC</v>
      </c>
      <c r="B36" t="str">
        <f>IF(ISBLANK('standard roles'!B36),"",'standard roles'!B36)</f>
        <v>5. DELIVER</v>
      </c>
      <c r="C36" t="str">
        <f>IF(ISBLANK(definitions!C36),"",definitions!C36)</f>
        <v>Describe buyer journeys</v>
      </c>
      <c r="D36" t="str">
        <f>IF(ISBLANK('standard roles'!E36),"",'standard roles'!E36)</f>
        <v>Prod Growth</v>
      </c>
      <c r="E36" t="str">
        <f>IF(ISBLANK('standard roles'!F36),"",'standard roles'!F36)</f>
        <v/>
      </c>
      <c r="F36" s="31"/>
      <c r="G36" s="31"/>
      <c r="H36" s="38"/>
      <c r="I36" s="57" t="str">
        <f>IFERROR(VLOOKUP(team_skills5[[#This Row],[SKILLS]],skills_val,2),"")</f>
        <v/>
      </c>
      <c r="J36" s="57" t="str">
        <f>IFERROR(VLOOKUP(team_skills5[[#This Row],[EXPERIENCE]],assess_val,2),"")</f>
        <v/>
      </c>
      <c r="K36" s="57" t="str">
        <f>IFERROR(VLOOKUP(team_skills5[[#This Row],[INTEREST]],interest_vals,2),"")</f>
        <v/>
      </c>
      <c r="L36" t="str">
        <f>IF(ISBLANK(definitions!D36),"",definitions!D36)</f>
        <v>Document the steps buyers go through from awareness to purchase and implementation.</v>
      </c>
    </row>
    <row r="37" spans="1:12" x14ac:dyDescent="0.2">
      <c r="A37" t="str">
        <f>IF(ISBLANK(definitions!A37),"",definitions!A37)</f>
        <v>BASIC</v>
      </c>
      <c r="B37" t="str">
        <f>IF(ISBLANK('standard roles'!B37),"",'standard roles'!B37)</f>
        <v>5. DELIVER</v>
      </c>
      <c r="C37" t="str">
        <f>IF(ISBLANK(definitions!C37),"",definitions!C37)</f>
        <v>Launch plan</v>
      </c>
      <c r="D37" t="str">
        <f>IF(ISBLANK('standard roles'!E37),"",'standard roles'!E37)</f>
        <v>Prod Growth</v>
      </c>
      <c r="E37" t="str">
        <f>IF(ISBLANK('standard roles'!F37),"",'standard roles'!F37)</f>
        <v/>
      </c>
      <c r="F37" s="31"/>
      <c r="G37" s="31"/>
      <c r="H37" s="38"/>
      <c r="I37" s="57" t="str">
        <f>IFERROR(VLOOKUP(team_skills5[[#This Row],[SKILLS]],skills_val,2),"")</f>
        <v/>
      </c>
      <c r="J37" s="57" t="str">
        <f>IFERROR(VLOOKUP(team_skills5[[#This Row],[EXPERIENCE]],assess_val,2),"")</f>
        <v/>
      </c>
      <c r="K37" s="57" t="str">
        <f>IFERROR(VLOOKUP(team_skills5[[#This Row],[INTEREST]],interest_vals,2),"")</f>
        <v/>
      </c>
      <c r="L37" t="str">
        <f>IF(ISBLANK(definitions!D37),"",definitions!D37)</f>
        <v>Develop and manage the launch plan for a product or release, including launch specific marketing and sales activities.</v>
      </c>
    </row>
    <row r="38" spans="1:12" x14ac:dyDescent="0.2">
      <c r="A38" t="str">
        <f>IF(ISBLANK(definitions!A38),"",definitions!A38)</f>
        <v>BASIC</v>
      </c>
      <c r="B38" t="str">
        <f>IF(ISBLANK('standard roles'!B38),"",'standard roles'!B38)</f>
        <v>5. DELIVER</v>
      </c>
      <c r="C38" t="str">
        <f>IF(ISBLANK(definitions!C38),"",definitions!C38)</f>
        <v>Product positioning</v>
      </c>
      <c r="D38" t="str">
        <f>IF(ISBLANK('standard roles'!E38),"",'standard roles'!E38)</f>
        <v>Prod Growth</v>
      </c>
      <c r="E38" t="str">
        <f>IF(ISBLANK('standard roles'!F38),"",'standard roles'!F38)</f>
        <v/>
      </c>
      <c r="F38" s="31"/>
      <c r="G38" s="31"/>
      <c r="H38" s="38"/>
      <c r="I38" s="57" t="str">
        <f>IFERROR(VLOOKUP(team_skills5[[#This Row],[SKILLS]],skills_val,2),"")</f>
        <v/>
      </c>
      <c r="J38" s="57" t="str">
        <f>IFERROR(VLOOKUP(team_skills5[[#This Row],[EXPERIENCE]],assess_val,2),"")</f>
        <v/>
      </c>
      <c r="K38" s="57" t="str">
        <f>IFERROR(VLOOKUP(team_skills5[[#This Row],[INTEREST]],interest_vals,2),"")</f>
        <v/>
      </c>
      <c r="L38" t="str">
        <f>IF(ISBLANK(definitions!D38),"",definitions!D38)</f>
        <v>Explain the product's benefits, capabilities, and features to customers.</v>
      </c>
    </row>
    <row r="39" spans="1:12" hidden="1" x14ac:dyDescent="0.2">
      <c r="A39" t="str">
        <f>IF(ISBLANK(definitions!A39),"",definitions!A39)</f>
        <v>EXTENDED</v>
      </c>
      <c r="B39" t="str">
        <f>IF(ISBLANK('standard roles'!B39),"",'standard roles'!B39)</f>
        <v>5. DELIVER</v>
      </c>
      <c r="C39" t="str">
        <f>IF(ISBLANK(definitions!C39),"",definitions!C39)</f>
        <v>Readiness plan</v>
      </c>
      <c r="D39" t="str">
        <f>IF(ISBLANK('standard roles'!E39),"",'standard roles'!E39)</f>
        <v>Prod Growth</v>
      </c>
      <c r="E39" t="str">
        <f>IF(ISBLANK('standard roles'!F39),"",'standard roles'!F39)</f>
        <v/>
      </c>
      <c r="F39" s="31"/>
      <c r="G39" s="31"/>
      <c r="H39" s="38"/>
      <c r="I39" s="57" t="str">
        <f>IFERROR(VLOOKUP(team_skills5[[#This Row],[SKILLS]],skills_val,2),"")</f>
        <v/>
      </c>
      <c r="J39" s="57" t="str">
        <f>IFERROR(VLOOKUP(team_skills5[[#This Row],[EXPERIENCE]],assess_val,2),"")</f>
        <v/>
      </c>
      <c r="K39" s="57" t="str">
        <f>IFERROR(VLOOKUP(team_skills5[[#This Row],[INTEREST]],interest_vals,2),"")</f>
        <v/>
      </c>
      <c r="L39" t="str">
        <f>IF(ISBLANK(definitions!D39),"",definitions!D39)</f>
        <v>Develop a plan to ensure that all customer-facing teams have skills, process, and tools necessary to sell and support the product</v>
      </c>
    </row>
    <row r="40" spans="1:12" hidden="1" x14ac:dyDescent="0.2">
      <c r="A40" t="str">
        <f>IF(ISBLANK(definitions!A40),"",definitions!A40)</f>
        <v>EXTENDED</v>
      </c>
      <c r="B40" t="str">
        <f>IF(ISBLANK('standard roles'!B40),"",'standard roles'!B40)</f>
        <v>5. DELIVER</v>
      </c>
      <c r="C40" t="str">
        <f>IF(ISBLANK(definitions!C40),"",definitions!C40)</f>
        <v>Sales enablement plan</v>
      </c>
      <c r="D40" t="str">
        <f>IF(ISBLANK('standard roles'!E40),"",'standard roles'!E40)</f>
        <v>Prod Growth</v>
      </c>
      <c r="E40" t="str">
        <f>IF(ISBLANK('standard roles'!F40),"",'standard roles'!F40)</f>
        <v/>
      </c>
      <c r="F40" s="31"/>
      <c r="G40" s="31"/>
      <c r="H40" s="38"/>
      <c r="I40" s="57" t="str">
        <f>IFERROR(VLOOKUP(team_skills5[[#This Row],[SKILLS]],skills_val,2),"")</f>
        <v/>
      </c>
      <c r="J40" s="57" t="str">
        <f>IFERROR(VLOOKUP(team_skills5[[#This Row],[EXPERIENCE]],assess_val,2),"")</f>
        <v/>
      </c>
      <c r="K40" s="57" t="str">
        <f>IFERROR(VLOOKUP(team_skills5[[#This Row],[INTEREST]],interest_vals,2),"")</f>
        <v/>
      </c>
      <c r="L40" t="str">
        <f>IF(ISBLANK(definitions!D40),"",definitions!D40)</f>
        <v>Develop electronic and printed tools used by salespeople to help a potential customer move to the next steps of the sales cycle. Common sales enablement tools include documents designed to be emailed to clients, ROI calculators, and customer success stories.</v>
      </c>
    </row>
    <row r="41" spans="1:12" x14ac:dyDescent="0.2">
      <c r="A41" t="str">
        <f>IF(ISBLANK(definitions!A41),"",definitions!A41)</f>
        <v>| FACET</v>
      </c>
      <c r="B41" t="str">
        <f>IF(ISBLANK('standard roles'!B41),"",'standard roles'!B41)</f>
        <v>6. CONNECT</v>
      </c>
      <c r="C41" t="str">
        <f>IF(ISBLANK(definitions!C41),"",definitions!C41)</f>
        <v>| CONNECT with customers</v>
      </c>
      <c r="D41" t="str">
        <f>IF(ISBLANK('standard roles'!E41),"",'standard roles'!E41)</f>
        <v>Prod Growth</v>
      </c>
      <c r="E41" t="str">
        <f>IF(ISBLANK('standard roles'!F41),"",'standard roles'!F41)</f>
        <v/>
      </c>
      <c r="F41" s="31"/>
      <c r="G41" s="31"/>
      <c r="H41" s="38"/>
      <c r="I41" s="57" t="str">
        <f>IFERROR(VLOOKUP(team_skills5[[#This Row],[SKILLS]],skills_val,2),"")</f>
        <v/>
      </c>
      <c r="J41" s="57" t="str">
        <f>IFERROR(VLOOKUP(team_skills5[[#This Row],[EXPERIENCE]],assess_val,2),"")</f>
        <v/>
      </c>
      <c r="K41" s="57" t="str">
        <f>IFERROR(VLOOKUP(team_skills5[[#This Row],[INTEREST]],interest_vals,2),"")</f>
        <v/>
      </c>
      <c r="L41" t="str">
        <f>IF(ISBLANK(definitions!D41),"",definitions!D41)</f>
        <v/>
      </c>
    </row>
    <row r="42" spans="1:12" x14ac:dyDescent="0.2">
      <c r="A42" t="str">
        <f>IF(ISBLANK(definitions!A42),"",definitions!A42)</f>
        <v>BASIC</v>
      </c>
      <c r="B42" t="str">
        <f>IF(ISBLANK('standard roles'!B42),"",'standard roles'!B42)</f>
        <v>6. CONNECT</v>
      </c>
      <c r="C42" t="str">
        <f>IF(ISBLANK(definitions!C42),"",definitions!C42)</f>
        <v>Monitor success metrics</v>
      </c>
      <c r="D42" t="str">
        <f>IF(ISBLANK('standard roles'!E42),"",'standard roles'!E42)</f>
        <v>Prod Growth</v>
      </c>
      <c r="E42" t="str">
        <f>IF(ISBLANK('standard roles'!F42),"",'standard roles'!F42)</f>
        <v/>
      </c>
      <c r="F42" s="31"/>
      <c r="G42" s="31"/>
      <c r="H42" s="38"/>
      <c r="I42" s="57" t="str">
        <f>IFERROR(VLOOKUP(team_skills5[[#This Row],[SKILLS]],skills_val,2),"")</f>
        <v/>
      </c>
      <c r="J42" s="57" t="str">
        <f>IFERROR(VLOOKUP(team_skills5[[#This Row],[EXPERIENCE]],assess_val,2),"")</f>
        <v/>
      </c>
      <c r="K42" s="57" t="str">
        <f>IFERROR(VLOOKUP(team_skills5[[#This Row],[INTEREST]],interest_vals,2),"")</f>
        <v/>
      </c>
      <c r="L42" t="str">
        <f>IF(ISBLANK(definitions!D42),"",definitions!D42)</f>
        <v xml:space="preserve">Gather and report insights from myriad sources to measure product success </v>
      </c>
    </row>
    <row r="43" spans="1:12" x14ac:dyDescent="0.2">
      <c r="A43" t="str">
        <f>IF(ISBLANK(definitions!A43),"",definitions!A43)</f>
        <v>BASIC</v>
      </c>
      <c r="B43" t="str">
        <f>IF(ISBLANK('standard roles'!B43),"",'standard roles'!B43)</f>
        <v>6. CONNECT</v>
      </c>
      <c r="C43" t="str">
        <f>IF(ISBLANK(definitions!C43),"",definitions!C43)</f>
        <v>On-going market feedback</v>
      </c>
      <c r="D43" t="str">
        <f>IF(ISBLANK('standard roles'!E43),"",'standard roles'!E43)</f>
        <v>Prod Growth</v>
      </c>
      <c r="E43" t="str">
        <f>IF(ISBLANK('standard roles'!F43),"",'standard roles'!F43)</f>
        <v/>
      </c>
      <c r="F43" s="31"/>
      <c r="G43" s="31"/>
      <c r="H43" s="38"/>
      <c r="I43" s="57" t="str">
        <f>IFERROR(VLOOKUP(team_skills5[[#This Row],[SKILLS]],skills_val,2),"")</f>
        <v/>
      </c>
      <c r="J43" s="57" t="str">
        <f>IFERROR(VLOOKUP(team_skills5[[#This Row],[EXPERIENCE]],assess_val,2),"")</f>
        <v/>
      </c>
      <c r="K43" s="57" t="str">
        <f>IFERROR(VLOOKUP(team_skills5[[#This Row],[INTEREST]],interest_vals,2),"")</f>
        <v/>
      </c>
      <c r="L43" t="str">
        <f>IF(ISBLANK(definitions!D43),"",definitions!D43)</f>
        <v>Collect insights from the market as well as from internal teams such as sales, marketing, customer success, and customer support.</v>
      </c>
    </row>
    <row r="44" spans="1:12" x14ac:dyDescent="0.2">
      <c r="A44" t="str">
        <f>IF(ISBLANK(definitions!A44),"",definitions!A44)</f>
        <v>BASIC</v>
      </c>
      <c r="B44" t="str">
        <f>IF(ISBLANK('standard roles'!B44),"",'standard roles'!B44)</f>
        <v>6. CONNECT</v>
      </c>
      <c r="C44" t="str">
        <f>IF(ISBLANK(definitions!C44),"",definitions!C44)</f>
        <v>Retrospectives</v>
      </c>
      <c r="D44" t="str">
        <f>IF(ISBLANK('standard roles'!E44),"",'standard roles'!E44)</f>
        <v>Prod Growth</v>
      </c>
      <c r="E44" t="str">
        <f>IF(ISBLANK('standard roles'!F44),"",'standard roles'!F44)</f>
        <v/>
      </c>
      <c r="F44" s="31"/>
      <c r="G44" s="31"/>
      <c r="H44" s="38"/>
      <c r="I44" s="57" t="str">
        <f>IFERROR(VLOOKUP(team_skills5[[#This Row],[SKILLS]],skills_val,2),"")</f>
        <v/>
      </c>
      <c r="J44" s="57" t="str">
        <f>IFERROR(VLOOKUP(team_skills5[[#This Row],[EXPERIENCE]],assess_val,2),"")</f>
        <v/>
      </c>
      <c r="K44" s="57" t="str">
        <f>IFERROR(VLOOKUP(team_skills5[[#This Row],[INTEREST]],interest_vals,2),"")</f>
        <v/>
      </c>
      <c r="L44" t="str">
        <f>IF(ISBLANK(definitions!D44),"",definitions!D44)</f>
        <v xml:space="preserve">Perform periodic assessments of each element in the product planning processes, from concept to market. What is working and what is not? Which artifacts are helpful and which are not? What methods need to be improved or redesigned? </v>
      </c>
    </row>
    <row r="45" spans="1:12" hidden="1" x14ac:dyDescent="0.2">
      <c r="A45" t="str">
        <f>IF(ISBLANK(definitions!A45),"",definitions!A45)</f>
        <v>EXTENDED</v>
      </c>
      <c r="B45" t="str">
        <f>IF(ISBLANK('standard roles'!B45),"",'standard roles'!B45)</f>
        <v>6. CONNECT</v>
      </c>
      <c r="C45" t="str">
        <f>IF(ISBLANK(definitions!C45),"",definitions!C45)</f>
        <v>Deliver presentations &amp; demos</v>
      </c>
      <c r="D45" t="str">
        <f>IF(ISBLANK('standard roles'!E45),"",'standard roles'!E45)</f>
        <v>Prod Growth</v>
      </c>
      <c r="E45" t="str">
        <f>IF(ISBLANK('standard roles'!F45),"",'standard roles'!F45)</f>
        <v/>
      </c>
      <c r="F45" s="31"/>
      <c r="G45" s="31"/>
      <c r="H45" s="38"/>
      <c r="I45" s="57" t="str">
        <f>IFERROR(VLOOKUP(team_skills5[[#This Row],[SKILLS]],skills_val,2),"")</f>
        <v/>
      </c>
      <c r="J45" s="57" t="str">
        <f>IFERROR(VLOOKUP(team_skills5[[#This Row],[EXPERIENCE]],assess_val,2),"")</f>
        <v/>
      </c>
      <c r="K45" s="57" t="str">
        <f>IFERROR(VLOOKUP(team_skills5[[#This Row],[INTEREST]],interest_vals,2),"")</f>
        <v/>
      </c>
      <c r="L45" t="str">
        <f>IF(ISBLANK(definitions!D45),"",definitions!D45)</f>
        <v>For companies with a direct sales model, a person with product expertise is often needed to deliver presentations and product demos.</v>
      </c>
    </row>
    <row r="46" spans="1:12" hidden="1" x14ac:dyDescent="0.2">
      <c r="A46" t="str">
        <f>IF(ISBLANK(definitions!A46),"",definitions!A46)</f>
        <v>EXTENDED</v>
      </c>
      <c r="B46" t="str">
        <f>IF(ISBLANK('standard roles'!B46),"",'standard roles'!B46)</f>
        <v>6. CONNECT</v>
      </c>
      <c r="C46" t="str">
        <f>IF(ISBLANK(definitions!C46),"",definitions!C46)</f>
        <v>Discounting schedule &amp; approvals</v>
      </c>
      <c r="D46" t="str">
        <f>IF(ISBLANK('standard roles'!E46),"",'standard roles'!E46)</f>
        <v>Sales Engr</v>
      </c>
      <c r="E46" t="str">
        <f>IF(ISBLANK('standard roles'!F46),"",'standard roles'!F46)</f>
        <v/>
      </c>
      <c r="F46" s="31"/>
      <c r="G46" s="31"/>
      <c r="H46" s="38"/>
      <c r="I46" s="57" t="str">
        <f>IFERROR(VLOOKUP(team_skills5[[#This Row],[SKILLS]],skills_val,2),"")</f>
        <v/>
      </c>
      <c r="J46" s="57" t="str">
        <f>IFERROR(VLOOKUP(team_skills5[[#This Row],[EXPERIENCE]],assess_val,2),"")</f>
        <v/>
      </c>
      <c r="K46" s="57" t="str">
        <f>IFERROR(VLOOKUP(team_skills5[[#This Row],[INTEREST]],interest_vals,2),"")</f>
        <v/>
      </c>
      <c r="L46" t="str">
        <f>IF(ISBLANK(definitions!D46),"",definitions!D46)</f>
        <v>Explain standard discounting practices and a procedure for getting approval for discounts.</v>
      </c>
    </row>
    <row r="47" spans="1:12" hidden="1" x14ac:dyDescent="0.2">
      <c r="A47" t="str">
        <f>IF(ISBLANK(definitions!A47),"",definitions!A47)</f>
        <v>EXTENDED</v>
      </c>
      <c r="B47" t="str">
        <f>IF(ISBLANK('standard roles'!B47),"",'standard roles'!B47)</f>
        <v>6. CONNECT</v>
      </c>
      <c r="C47" t="str">
        <f>IF(ISBLANK(definitions!C47),"",definitions!C47)</f>
        <v>Sales support</v>
      </c>
      <c r="D47" t="str">
        <f>IF(ISBLANK('standard roles'!E47),"",'standard roles'!E47)</f>
        <v>Sales Ops</v>
      </c>
      <c r="E47" t="str">
        <f>IF(ISBLANK('standard roles'!F47),"",'standard roles'!F47)</f>
        <v/>
      </c>
      <c r="F47" s="31"/>
      <c r="G47" s="31"/>
      <c r="H47" s="38"/>
      <c r="I47" s="57" t="str">
        <f>IFERROR(VLOOKUP(team_skills5[[#This Row],[SKILLS]],skills_val,2),"")</f>
        <v/>
      </c>
      <c r="J47" s="57" t="str">
        <f>IFERROR(VLOOKUP(team_skills5[[#This Row],[EXPERIENCE]],assess_val,2),"")</f>
        <v/>
      </c>
      <c r="K47" s="57" t="str">
        <f>IFERROR(VLOOKUP(team_skills5[[#This Row],[INTEREST]],interest_vals,2),"")</f>
        <v/>
      </c>
      <c r="L47" t="str">
        <f>IF(ISBLANK(definitions!D47),"",definitions!D47)</f>
        <v xml:space="preserve">Provide product support for sales events. </v>
      </c>
    </row>
    <row r="48" spans="1:12" hidden="1" x14ac:dyDescent="0.2">
      <c r="A48" t="str">
        <f>IF(ISBLANK(definitions!A48),"",definitions!A48)</f>
        <v>EXTENDED</v>
      </c>
      <c r="B48" t="str">
        <f>IF(ISBLANK('standard roles'!B48),"",'standard roles'!B48)</f>
        <v>6. CONNECT</v>
      </c>
      <c r="C48" t="str">
        <f>IF(ISBLANK(definitions!C48),"",definitions!C48)</f>
        <v>Staffing promotional events</v>
      </c>
      <c r="D48" t="str">
        <f>IF(ISBLANK('standard roles'!E48),"",'standard roles'!E48)</f>
        <v>Sales Engr</v>
      </c>
      <c r="E48" t="str">
        <f>IF(ISBLANK('standard roles'!F48),"",'standard roles'!F48)</f>
        <v/>
      </c>
      <c r="F48" s="31"/>
      <c r="G48" s="31"/>
      <c r="H48" s="38"/>
      <c r="I48" s="57" t="str">
        <f>IFERROR(VLOOKUP(team_skills5[[#This Row],[SKILLS]],skills_val,2),"")</f>
        <v/>
      </c>
      <c r="J48" s="57" t="str">
        <f>IFERROR(VLOOKUP(team_skills5[[#This Row],[EXPERIENCE]],assess_val,2),"")</f>
        <v/>
      </c>
      <c r="K48" s="57" t="str">
        <f>IFERROR(VLOOKUP(team_skills5[[#This Row],[INTEREST]],interest_vals,2),"")</f>
        <v/>
      </c>
      <c r="L48" t="str">
        <f>IF(ISBLANK(definitions!D48),"",definitions!D48)</f>
        <v xml:space="preserve">Provide product support for marketing events. </v>
      </c>
    </row>
    <row r="49" spans="1:12" hidden="1" x14ac:dyDescent="0.2">
      <c r="A49" t="str">
        <f>IF(ISBLANK(definitions!A49),"",definitions!A49)</f>
        <v>EXTENDED</v>
      </c>
      <c r="B49" t="str">
        <f>IF(ISBLANK('standard roles'!B49),"",'standard roles'!B49)</f>
        <v>6. CONNECT</v>
      </c>
      <c r="C49" t="str">
        <f>IF(ISBLANK(definitions!C49),"",definitions!C49)</f>
        <v>Win/Loss Analysis</v>
      </c>
      <c r="D49" t="str">
        <f>IF(ISBLANK('standard roles'!E49),"",'standard roles'!E49)</f>
        <v>Prod Growth</v>
      </c>
      <c r="E49" t="str">
        <f>IF(ISBLANK('standard roles'!F49),"",'standard roles'!F49)</f>
        <v/>
      </c>
      <c r="F49" s="31"/>
      <c r="G49" s="31"/>
      <c r="H49" s="38"/>
      <c r="I49" s="57" t="str">
        <f>IFERROR(VLOOKUP(team_skills5[[#This Row],[SKILLS]],skills_val,2),"")</f>
        <v/>
      </c>
      <c r="J49" s="57" t="str">
        <f>IFERROR(VLOOKUP(team_skills5[[#This Row],[EXPERIENCE]],assess_val,2),"")</f>
        <v/>
      </c>
      <c r="K49" s="57" t="str">
        <f>IFERROR(VLOOKUP(team_skills5[[#This Row],[INTEREST]],interest_vals,2),"")</f>
        <v/>
      </c>
      <c r="L49" t="str">
        <f>IF(ISBLANK(definitions!D49),"",definitions!D49)</f>
        <v>Analyze multiple customer interviews to identify friction that occurs when buying, on-boarding, implementing, and using the product.</v>
      </c>
    </row>
    <row r="50" spans="1:12" hidden="1" x14ac:dyDescent="0.2">
      <c r="A50" t="str">
        <f>IF(ISBLANK(definitions!A50),"",definitions!A50)</f>
        <v/>
      </c>
      <c r="B50" t="str">
        <f>IF(ISBLANK('standard roles'!B50),"",'standard roles'!B50)</f>
        <v/>
      </c>
      <c r="C50" t="str">
        <f>IF(ISBLANK(definitions!C50),"",definitions!C50)</f>
        <v/>
      </c>
      <c r="D50" t="str">
        <f>IF(ISBLANK('standard roles'!E50),"",'standard roles'!E50)</f>
        <v/>
      </c>
      <c r="E50" t="str">
        <f>IF(ISBLANK('standard roles'!F50),"",'standard roles'!F50)</f>
        <v/>
      </c>
      <c r="F50" s="31"/>
      <c r="G50" s="31"/>
      <c r="H50" s="38"/>
      <c r="I50" s="57" t="str">
        <f>IFERROR(VLOOKUP(team_skills5[[#This Row],[SKILLS]],skills_val,2),"")</f>
        <v/>
      </c>
      <c r="J50" s="57" t="str">
        <f>IFERROR(VLOOKUP(team_skills5[[#This Row],[EXPERIENCE]],assess_val,2),"")</f>
        <v/>
      </c>
      <c r="K50" s="57" t="str">
        <f>IFERROR(VLOOKUP(team_skills5[[#This Row],[INTEREST]],interest_vals,2),"")</f>
        <v/>
      </c>
      <c r="L50" t="str">
        <f>IF(ISBLANK(definitions!D50),"",definitions!D50)</f>
        <v/>
      </c>
    </row>
    <row r="51" spans="1:12" hidden="1" x14ac:dyDescent="0.2">
      <c r="A51" t="str">
        <f>IF(ISBLANK(definitions!A51),"",definitions!A51)</f>
        <v/>
      </c>
      <c r="B51" t="str">
        <f>IF(ISBLANK('standard roles'!B51),"",'standard roles'!B51)</f>
        <v/>
      </c>
      <c r="C51" t="str">
        <f>IF(ISBLANK(definitions!C51),"",definitions!C51)</f>
        <v/>
      </c>
      <c r="D51" t="str">
        <f>IF(ISBLANK('standard roles'!E51),"",'standard roles'!E51)</f>
        <v/>
      </c>
      <c r="E51" t="str">
        <f>IF(ISBLANK('standard roles'!F51),"",'standard roles'!F51)</f>
        <v/>
      </c>
      <c r="F51" s="31"/>
      <c r="G51" s="31"/>
      <c r="H51" s="38"/>
      <c r="I51" s="57" t="str">
        <f>IFERROR(VLOOKUP(team_skills5[[#This Row],[SKILLS]],skills_val,2),"")</f>
        <v/>
      </c>
      <c r="J51" s="57" t="str">
        <f>IFERROR(VLOOKUP(team_skills5[[#This Row],[EXPERIENCE]],assess_val,2),"")</f>
        <v/>
      </c>
      <c r="K51" s="57" t="str">
        <f>IFERROR(VLOOKUP(team_skills5[[#This Row],[INTEREST]],interest_vals,2),"")</f>
        <v/>
      </c>
      <c r="L51" t="str">
        <f>IF(ISBLANK(definitions!D51),"",definitions!D51)</f>
        <v/>
      </c>
    </row>
    <row r="52" spans="1:12" hidden="1" x14ac:dyDescent="0.2">
      <c r="A52" t="str">
        <f>IF(ISBLANK(definitions!A52),"",definitions!A52)</f>
        <v/>
      </c>
      <c r="B52" t="str">
        <f>IF(ISBLANK('standard roles'!B52),"",'standard roles'!B52)</f>
        <v/>
      </c>
      <c r="C52" t="str">
        <f>IF(ISBLANK(definitions!C52),"",definitions!C52)</f>
        <v/>
      </c>
      <c r="D52" t="str">
        <f>IF(ISBLANK('standard roles'!E52),"",'standard roles'!E52)</f>
        <v/>
      </c>
      <c r="E52" t="str">
        <f>IF(ISBLANK('standard roles'!F52),"",'standard roles'!F52)</f>
        <v/>
      </c>
      <c r="F52" s="31"/>
      <c r="G52" s="31"/>
      <c r="H52" s="38"/>
      <c r="I52" s="57" t="str">
        <f>IFERROR(VLOOKUP(team_skills5[[#This Row],[SKILLS]],skills_val,2),"")</f>
        <v/>
      </c>
      <c r="J52" s="57" t="str">
        <f>IFERROR(VLOOKUP(team_skills5[[#This Row],[EXPERIENCE]],assess_val,2),"")</f>
        <v/>
      </c>
      <c r="K52" s="57" t="str">
        <f>IFERROR(VLOOKUP(team_skills5[[#This Row],[INTEREST]],interest_vals,2),"")</f>
        <v/>
      </c>
      <c r="L52" t="str">
        <f>IF(ISBLANK(definitions!D52),"",definitions!D52)</f>
        <v/>
      </c>
    </row>
    <row r="53" spans="1:12" hidden="1" x14ac:dyDescent="0.2">
      <c r="A53" t="str">
        <f>IF(ISBLANK(definitions!A53),"",definitions!A53)</f>
        <v/>
      </c>
      <c r="B53" t="str">
        <f>IF(ISBLANK('standard roles'!B53),"",'standard roles'!B53)</f>
        <v/>
      </c>
      <c r="C53" t="str">
        <f>IF(ISBLANK(definitions!C53),"",definitions!C53)</f>
        <v/>
      </c>
      <c r="D53" t="str">
        <f>IF(ISBLANK('standard roles'!E53),"",'standard roles'!E53)</f>
        <v/>
      </c>
      <c r="E53" t="str">
        <f>IF(ISBLANK('standard roles'!F53),"",'standard roles'!F53)</f>
        <v/>
      </c>
      <c r="F53" s="31"/>
      <c r="G53" s="31"/>
      <c r="H53" s="38"/>
      <c r="I53" s="57" t="str">
        <f>IFERROR(VLOOKUP(team_skills5[[#This Row],[SKILLS]],skills_val,2),"")</f>
        <v/>
      </c>
      <c r="J53" s="57" t="str">
        <f>IFERROR(VLOOKUP(team_skills5[[#This Row],[EXPERIENCE]],assess_val,2),"")</f>
        <v/>
      </c>
      <c r="K53" s="57" t="str">
        <f>IFERROR(VLOOKUP(team_skills5[[#This Row],[INTEREST]],interest_vals,2),"")</f>
        <v/>
      </c>
      <c r="L53" t="str">
        <f>IF(ISBLANK(definitions!D53),"",definitions!D53)</f>
        <v/>
      </c>
    </row>
    <row r="54" spans="1:12" hidden="1" x14ac:dyDescent="0.2">
      <c r="A54" t="str">
        <f>IF(ISBLANK(definitions!A54),"",definitions!A54)</f>
        <v/>
      </c>
      <c r="B54" t="str">
        <f>IF(ISBLANK('standard roles'!B54),"",'standard roles'!B54)</f>
        <v/>
      </c>
      <c r="C54" t="str">
        <f>IF(ISBLANK(definitions!C54),"",definitions!C54)</f>
        <v/>
      </c>
      <c r="D54" t="str">
        <f>IF(ISBLANK('standard roles'!E54),"",'standard roles'!E54)</f>
        <v/>
      </c>
      <c r="E54" t="str">
        <f>IF(ISBLANK('standard roles'!F54),"",'standard roles'!F54)</f>
        <v/>
      </c>
      <c r="F54" s="31"/>
      <c r="G54" s="31"/>
      <c r="H54" s="38"/>
      <c r="I54" s="57" t="str">
        <f>IFERROR(VLOOKUP(team_skills5[[#This Row],[SKILLS]],skills_val,2),"")</f>
        <v/>
      </c>
      <c r="J54" s="57" t="str">
        <f>IFERROR(VLOOKUP(team_skills5[[#This Row],[EXPERIENCE]],assess_val,2),"")</f>
        <v/>
      </c>
      <c r="K54" s="57" t="str">
        <f>IFERROR(VLOOKUP(team_skills5[[#This Row],[INTEREST]],interest_vals,2),"")</f>
        <v/>
      </c>
      <c r="L54" t="str">
        <f>IF(ISBLANK(definitions!D54),"",definitions!D54)</f>
        <v/>
      </c>
    </row>
    <row r="55" spans="1:12" hidden="1" x14ac:dyDescent="0.2">
      <c r="A55" t="str">
        <f>IF(ISBLANK(definitions!A55),"",definitions!A55)</f>
        <v/>
      </c>
      <c r="B55" t="str">
        <f>IF(ISBLANK('standard roles'!B55),"",'standard roles'!B55)</f>
        <v/>
      </c>
      <c r="C55" t="str">
        <f>IF(ISBLANK(definitions!C55),"",definitions!C55)</f>
        <v/>
      </c>
      <c r="D55" t="str">
        <f>IF(ISBLANK('standard roles'!E55),"",'standard roles'!E55)</f>
        <v/>
      </c>
      <c r="E55" t="str">
        <f>IF(ISBLANK('standard roles'!F55),"",'standard roles'!F55)</f>
        <v/>
      </c>
      <c r="F55" s="31"/>
      <c r="G55" s="31"/>
      <c r="H55" s="38"/>
      <c r="I55" s="57" t="str">
        <f>IFERROR(VLOOKUP(team_skills5[[#This Row],[SKILLS]],skills_val,2),"")</f>
        <v/>
      </c>
      <c r="J55" s="57" t="str">
        <f>IFERROR(VLOOKUP(team_skills5[[#This Row],[EXPERIENCE]],assess_val,2),"")</f>
        <v/>
      </c>
      <c r="K55" s="57" t="str">
        <f>IFERROR(VLOOKUP(team_skills5[[#This Row],[INTEREST]],interest_vals,2),"")</f>
        <v/>
      </c>
      <c r="L55" t="str">
        <f>IF(ISBLANK(definitions!D55),"",definitions!D55)</f>
        <v/>
      </c>
    </row>
    <row r="56" spans="1:12" hidden="1" x14ac:dyDescent="0.2">
      <c r="A56" t="str">
        <f>IF(ISBLANK(definitions!A56),"",definitions!A56)</f>
        <v/>
      </c>
      <c r="B56" t="str">
        <f>IF(ISBLANK('standard roles'!B56),"",'standard roles'!B56)</f>
        <v/>
      </c>
      <c r="C56" t="str">
        <f>IF(ISBLANK(definitions!C56),"",definitions!C56)</f>
        <v/>
      </c>
      <c r="D56" t="str">
        <f>IF(ISBLANK('standard roles'!E56),"",'standard roles'!E56)</f>
        <v/>
      </c>
      <c r="E56" t="str">
        <f>IF(ISBLANK('standard roles'!F56),"",'standard roles'!F56)</f>
        <v/>
      </c>
      <c r="F56" s="31"/>
      <c r="G56" s="31"/>
      <c r="H56" s="38"/>
      <c r="I56" s="57" t="str">
        <f>IFERROR(VLOOKUP(team_skills5[[#This Row],[SKILLS]],skills_val,2),"")</f>
        <v/>
      </c>
      <c r="J56" s="57" t="str">
        <f>IFERROR(VLOOKUP(team_skills5[[#This Row],[EXPERIENCE]],assess_val,2),"")</f>
        <v/>
      </c>
      <c r="K56" s="57" t="str">
        <f>IFERROR(VLOOKUP(team_skills5[[#This Row],[INTEREST]],interest_vals,2),"")</f>
        <v/>
      </c>
      <c r="L56" t="str">
        <f>IF(ISBLANK(definitions!D56),"",definitions!D56)</f>
        <v/>
      </c>
    </row>
    <row r="57" spans="1:12" hidden="1" x14ac:dyDescent="0.2">
      <c r="A57" t="str">
        <f>IF(ISBLANK(definitions!A57),"",definitions!A57)</f>
        <v/>
      </c>
      <c r="B57" t="str">
        <f>IF(ISBLANK('standard roles'!B57),"",'standard roles'!B57)</f>
        <v/>
      </c>
      <c r="C57" t="str">
        <f>IF(ISBLANK(definitions!C57),"",definitions!C57)</f>
        <v/>
      </c>
      <c r="D57" t="str">
        <f>IF(ISBLANK('standard roles'!E57),"",'standard roles'!E57)</f>
        <v/>
      </c>
      <c r="E57" t="str">
        <f>IF(ISBLANK('standard roles'!F57),"",'standard roles'!F57)</f>
        <v/>
      </c>
      <c r="F57" s="31"/>
      <c r="G57" s="31"/>
      <c r="H57" s="38"/>
      <c r="I57" s="57" t="str">
        <f>IFERROR(VLOOKUP(team_skills5[[#This Row],[SKILLS]],skills_val,2),"")</f>
        <v/>
      </c>
      <c r="J57" s="57" t="str">
        <f>IFERROR(VLOOKUP(team_skills5[[#This Row],[EXPERIENCE]],assess_val,2),"")</f>
        <v/>
      </c>
      <c r="K57" s="57" t="str">
        <f>IFERROR(VLOOKUP(team_skills5[[#This Row],[INTEREST]],interest_vals,2),"")</f>
        <v/>
      </c>
      <c r="L57" t="str">
        <f>IF(ISBLANK(definitions!D57),"",definitions!D57)</f>
        <v/>
      </c>
    </row>
    <row r="58" spans="1:12" hidden="1" x14ac:dyDescent="0.2">
      <c r="A58" t="str">
        <f>IF(ISBLANK(definitions!A58),"",definitions!A58)</f>
        <v/>
      </c>
      <c r="B58" t="str">
        <f>IF(ISBLANK('standard roles'!B58),"",'standard roles'!B58)</f>
        <v/>
      </c>
      <c r="C58" t="str">
        <f>IF(ISBLANK(definitions!C58),"",definitions!C58)</f>
        <v/>
      </c>
      <c r="D58" t="str">
        <f>IF(ISBLANK('standard roles'!E58),"",'standard roles'!E58)</f>
        <v/>
      </c>
      <c r="E58" t="str">
        <f>IF(ISBLANK('standard roles'!F58),"",'standard roles'!F58)</f>
        <v/>
      </c>
      <c r="F58" s="31"/>
      <c r="G58" s="31"/>
      <c r="H58" s="38"/>
      <c r="I58" s="57" t="str">
        <f>IFERROR(VLOOKUP(team_skills5[[#This Row],[SKILLS]],skills_val,2),"")</f>
        <v/>
      </c>
      <c r="J58" s="57" t="str">
        <f>IFERROR(VLOOKUP(team_skills5[[#This Row],[EXPERIENCE]],assess_val,2),"")</f>
        <v/>
      </c>
      <c r="K58" s="57" t="str">
        <f>IFERROR(VLOOKUP(team_skills5[[#This Row],[INTEREST]],interest_vals,2),"")</f>
        <v/>
      </c>
      <c r="L58" t="str">
        <f>IF(ISBLANK(definitions!D58),"",definitions!D58)</f>
        <v/>
      </c>
    </row>
    <row r="59" spans="1:12" hidden="1" x14ac:dyDescent="0.2">
      <c r="A59" t="str">
        <f>IF(ISBLANK(definitions!A59),"",definitions!A59)</f>
        <v/>
      </c>
      <c r="B59" t="str">
        <f>IF(ISBLANK('standard roles'!B59),"",'standard roles'!B59)</f>
        <v/>
      </c>
      <c r="C59" t="str">
        <f>IF(ISBLANK(definitions!C59),"",definitions!C59)</f>
        <v/>
      </c>
      <c r="D59" t="str">
        <f>IF(ISBLANK('standard roles'!E59),"",'standard roles'!E59)</f>
        <v/>
      </c>
      <c r="E59" t="str">
        <f>IF(ISBLANK('standard roles'!F59),"",'standard roles'!F59)</f>
        <v/>
      </c>
      <c r="F59" s="31"/>
      <c r="G59" s="31"/>
      <c r="H59" s="38"/>
      <c r="I59" s="57" t="str">
        <f>IFERROR(VLOOKUP(team_skills5[[#This Row],[SKILLS]],skills_val,2),"")</f>
        <v/>
      </c>
      <c r="J59" s="57" t="str">
        <f>IFERROR(VLOOKUP(team_skills5[[#This Row],[EXPERIENCE]],assess_val,2),"")</f>
        <v/>
      </c>
      <c r="K59" s="57" t="str">
        <f>IFERROR(VLOOKUP(team_skills5[[#This Row],[INTEREST]],interest_vals,2),"")</f>
        <v/>
      </c>
      <c r="L59" t="str">
        <f>IF(ISBLANK(definitions!D59),"",definitions!D59)</f>
        <v/>
      </c>
    </row>
    <row r="60" spans="1:12" hidden="1" x14ac:dyDescent="0.2">
      <c r="A60" t="str">
        <f>IF(ISBLANK(definitions!A60),"",definitions!A60)</f>
        <v/>
      </c>
      <c r="B60" t="str">
        <f>IF(ISBLANK('standard roles'!B60),"",'standard roles'!B60)</f>
        <v/>
      </c>
      <c r="C60" t="str">
        <f>IF(ISBLANK(definitions!C60),"",definitions!C60)</f>
        <v/>
      </c>
      <c r="D60" t="str">
        <f>IF(ISBLANK('standard roles'!E60),"",'standard roles'!E60)</f>
        <v/>
      </c>
      <c r="E60" t="str">
        <f>IF(ISBLANK('standard roles'!F60),"",'standard roles'!F60)</f>
        <v/>
      </c>
      <c r="F60" s="31"/>
      <c r="G60" s="31"/>
      <c r="H60" s="38"/>
      <c r="I60" s="57" t="str">
        <f>IFERROR(VLOOKUP(team_skills5[[#This Row],[SKILLS]],skills_val,2),"")</f>
        <v/>
      </c>
      <c r="J60" s="57" t="str">
        <f>IFERROR(VLOOKUP(team_skills5[[#This Row],[EXPERIENCE]],assess_val,2),"")</f>
        <v/>
      </c>
      <c r="K60" s="57" t="str">
        <f>IFERROR(VLOOKUP(team_skills5[[#This Row],[INTEREST]],interest_vals,2),"")</f>
        <v/>
      </c>
      <c r="L60" t="str">
        <f>IF(ISBLANK(definitions!D60),"",definitions!D60)</f>
        <v/>
      </c>
    </row>
    <row r="61" spans="1:12" hidden="1" x14ac:dyDescent="0.2">
      <c r="A61" t="str">
        <f>IF(ISBLANK(definitions!A61),"",definitions!A61)</f>
        <v/>
      </c>
      <c r="B61" t="str">
        <f>IF(ISBLANK('standard roles'!B61),"",'standard roles'!B61)</f>
        <v/>
      </c>
      <c r="C61" t="str">
        <f>IF(ISBLANK(definitions!C61),"",definitions!C61)</f>
        <v/>
      </c>
      <c r="D61" t="str">
        <f>IF(ISBLANK('standard roles'!E61),"",'standard roles'!E61)</f>
        <v/>
      </c>
      <c r="E61" t="str">
        <f>IF(ISBLANK('standard roles'!F61),"",'standard roles'!F61)</f>
        <v/>
      </c>
      <c r="F61" s="31"/>
      <c r="G61" s="31"/>
      <c r="H61" s="38"/>
      <c r="I61" s="57" t="str">
        <f>IFERROR(VLOOKUP(team_skills5[[#This Row],[SKILLS]],skills_val,2),"")</f>
        <v/>
      </c>
      <c r="J61" s="57" t="str">
        <f>IFERROR(VLOOKUP(team_skills5[[#This Row],[EXPERIENCE]],assess_val,2),"")</f>
        <v/>
      </c>
      <c r="K61" s="57" t="str">
        <f>IFERROR(VLOOKUP(team_skills5[[#This Row],[INTEREST]],interest_vals,2),"")</f>
        <v/>
      </c>
      <c r="L61" t="str">
        <f>IF(ISBLANK(definitions!D61),"",definitions!D61)</f>
        <v/>
      </c>
    </row>
    <row r="62" spans="1:12" hidden="1" x14ac:dyDescent="0.2">
      <c r="A62" t="str">
        <f>IF(ISBLANK(definitions!A62),"",definitions!A62)</f>
        <v/>
      </c>
      <c r="B62" t="str">
        <f>IF(ISBLANK('standard roles'!B62),"",'standard roles'!B62)</f>
        <v/>
      </c>
      <c r="C62" t="str">
        <f>IF(ISBLANK(definitions!C62),"",definitions!C62)</f>
        <v/>
      </c>
      <c r="D62" t="str">
        <f>IF(ISBLANK('standard roles'!E62),"",'standard roles'!E62)</f>
        <v/>
      </c>
      <c r="E62" t="str">
        <f>IF(ISBLANK('standard roles'!F62),"",'standard roles'!F62)</f>
        <v/>
      </c>
      <c r="F62" s="31"/>
      <c r="G62" s="31"/>
      <c r="H62" s="38"/>
      <c r="I62" s="57" t="str">
        <f>IFERROR(VLOOKUP(team_skills5[[#This Row],[SKILLS]],skills_val,2),"")</f>
        <v/>
      </c>
      <c r="J62" s="57" t="str">
        <f>IFERROR(VLOOKUP(team_skills5[[#This Row],[EXPERIENCE]],assess_val,2),"")</f>
        <v/>
      </c>
      <c r="K62" s="57" t="str">
        <f>IFERROR(VLOOKUP(team_skills5[[#This Row],[INTEREST]],interest_vals,2),"")</f>
        <v/>
      </c>
      <c r="L62" t="str">
        <f>IF(ISBLANK(definitions!D62),"",definitions!D62)</f>
        <v/>
      </c>
    </row>
    <row r="63" spans="1:12" hidden="1" x14ac:dyDescent="0.2">
      <c r="A63" t="str">
        <f>IF(ISBLANK(definitions!A63),"",definitions!A63)</f>
        <v/>
      </c>
      <c r="B63" t="str">
        <f>IF(ISBLANK('standard roles'!B63),"",'standard roles'!B63)</f>
        <v/>
      </c>
      <c r="C63" t="str">
        <f>IF(ISBLANK(definitions!C63),"",definitions!C63)</f>
        <v/>
      </c>
      <c r="D63" t="str">
        <f>IF(ISBLANK('standard roles'!E63),"",'standard roles'!E63)</f>
        <v/>
      </c>
      <c r="E63" t="str">
        <f>IF(ISBLANK('standard roles'!F63),"",'standard roles'!F63)</f>
        <v/>
      </c>
      <c r="F63" s="31"/>
      <c r="G63" s="31"/>
      <c r="H63" s="38"/>
      <c r="I63" s="57" t="str">
        <f>IFERROR(VLOOKUP(team_skills5[[#This Row],[SKILLS]],skills_val,2),"")</f>
        <v/>
      </c>
      <c r="J63" s="57" t="str">
        <f>IFERROR(VLOOKUP(team_skills5[[#This Row],[EXPERIENCE]],assess_val,2),"")</f>
        <v/>
      </c>
      <c r="K63" s="57" t="str">
        <f>IFERROR(VLOOKUP(team_skills5[[#This Row],[INTEREST]],interest_vals,2),"")</f>
        <v/>
      </c>
      <c r="L63" t="str">
        <f>IF(ISBLANK(definitions!D63),"",definitions!D63)</f>
        <v/>
      </c>
    </row>
    <row r="64" spans="1:12" hidden="1" x14ac:dyDescent="0.2">
      <c r="A64" t="str">
        <f>IF(ISBLANK(definitions!A64),"",definitions!A64)</f>
        <v/>
      </c>
      <c r="B64" t="str">
        <f>IF(ISBLANK('standard roles'!B64),"",'standard roles'!B64)</f>
        <v/>
      </c>
      <c r="C64" t="str">
        <f>IF(ISBLANK(definitions!C64),"",definitions!C64)</f>
        <v/>
      </c>
      <c r="D64" t="str">
        <f>IF(ISBLANK('standard roles'!E64),"",'standard roles'!E64)</f>
        <v/>
      </c>
      <c r="E64" t="str">
        <f>IF(ISBLANK('standard roles'!F64),"",'standard roles'!F64)</f>
        <v/>
      </c>
      <c r="F64" s="31"/>
      <c r="G64" s="31"/>
      <c r="H64" s="38"/>
      <c r="I64" s="57" t="str">
        <f>IFERROR(VLOOKUP(team_skills5[[#This Row],[SKILLS]],skills_val,2),"")</f>
        <v/>
      </c>
      <c r="J64" s="57" t="str">
        <f>IFERROR(VLOOKUP(team_skills5[[#This Row],[EXPERIENCE]],assess_val,2),"")</f>
        <v/>
      </c>
      <c r="K64" s="57" t="str">
        <f>IFERROR(VLOOKUP(team_skills5[[#This Row],[INTEREST]],interest_vals,2),"")</f>
        <v/>
      </c>
      <c r="L64" t="str">
        <f>IF(ISBLANK(definitions!D64),"",definitions!D64)</f>
        <v/>
      </c>
    </row>
    <row r="65" spans="1:12" hidden="1" x14ac:dyDescent="0.2">
      <c r="A65" t="str">
        <f>IF(ISBLANK(definitions!A65),"",definitions!A65)</f>
        <v/>
      </c>
      <c r="B65" t="str">
        <f>IF(ISBLANK('standard roles'!B65),"",'standard roles'!B65)</f>
        <v/>
      </c>
      <c r="C65" t="str">
        <f>IF(ISBLANK(definitions!C65),"",definitions!C65)</f>
        <v/>
      </c>
      <c r="D65" t="str">
        <f>IF(ISBLANK('standard roles'!E65),"",'standard roles'!E65)</f>
        <v/>
      </c>
      <c r="E65" t="str">
        <f>IF(ISBLANK('standard roles'!F65),"",'standard roles'!F65)</f>
        <v/>
      </c>
      <c r="F65" s="31"/>
      <c r="G65" s="31"/>
      <c r="H65" s="38"/>
      <c r="I65" s="57" t="str">
        <f>IFERROR(VLOOKUP(team_skills5[[#This Row],[SKILLS]],skills_val,2),"")</f>
        <v/>
      </c>
      <c r="J65" s="57" t="str">
        <f>IFERROR(VLOOKUP(team_skills5[[#This Row],[EXPERIENCE]],assess_val,2),"")</f>
        <v/>
      </c>
      <c r="K65" s="57" t="str">
        <f>IFERROR(VLOOKUP(team_skills5[[#This Row],[INTEREST]],interest_vals,2),"")</f>
        <v/>
      </c>
      <c r="L65" t="str">
        <f>IF(ISBLANK(definitions!D65),"",definitions!D65)</f>
        <v/>
      </c>
    </row>
    <row r="66" spans="1:12" hidden="1" x14ac:dyDescent="0.2">
      <c r="A66" t="str">
        <f>IF(ISBLANK(definitions!A66),"",definitions!A66)</f>
        <v/>
      </c>
      <c r="B66" t="str">
        <f>IF(ISBLANK('standard roles'!B66),"",'standard roles'!B66)</f>
        <v/>
      </c>
      <c r="C66" t="str">
        <f>IF(ISBLANK(definitions!C66),"",definitions!C66)</f>
        <v/>
      </c>
      <c r="D66" t="str">
        <f>IF(ISBLANK('standard roles'!E66),"",'standard roles'!E66)</f>
        <v/>
      </c>
      <c r="E66" t="str">
        <f>IF(ISBLANK('standard roles'!F66),"",'standard roles'!F66)</f>
        <v/>
      </c>
      <c r="F66" s="31"/>
      <c r="G66" s="31"/>
      <c r="H66" s="38"/>
      <c r="I66" s="57" t="str">
        <f>IFERROR(VLOOKUP(team_skills5[[#This Row],[SKILLS]],skills_val,2),"")</f>
        <v/>
      </c>
      <c r="J66" s="57" t="str">
        <f>IFERROR(VLOOKUP(team_skills5[[#This Row],[EXPERIENCE]],assess_val,2),"")</f>
        <v/>
      </c>
      <c r="K66" s="57" t="str">
        <f>IFERROR(VLOOKUP(team_skills5[[#This Row],[INTEREST]],interest_vals,2),"")</f>
        <v/>
      </c>
      <c r="L66" t="str">
        <f>IF(ISBLANK(definitions!D66),"",definitions!D66)</f>
        <v/>
      </c>
    </row>
    <row r="67" spans="1:12" hidden="1" x14ac:dyDescent="0.2">
      <c r="A67" t="str">
        <f>IF(ISBLANK(definitions!A67),"",definitions!A67)</f>
        <v/>
      </c>
      <c r="B67" t="str">
        <f>IF(ISBLANK('standard roles'!B67),"",'standard roles'!B67)</f>
        <v/>
      </c>
      <c r="C67" t="str">
        <f>IF(ISBLANK(definitions!C67),"",definitions!C67)</f>
        <v/>
      </c>
      <c r="D67" t="str">
        <f>IF(ISBLANK('standard roles'!E67),"",'standard roles'!E67)</f>
        <v/>
      </c>
      <c r="E67" t="str">
        <f>IF(ISBLANK('standard roles'!F67),"",'standard roles'!F67)</f>
        <v/>
      </c>
      <c r="F67" s="31"/>
      <c r="G67" s="31"/>
      <c r="H67" s="38"/>
      <c r="I67" s="57" t="str">
        <f>IFERROR(VLOOKUP(team_skills5[[#This Row],[SKILLS]],skills_val,2),"")</f>
        <v/>
      </c>
      <c r="J67" s="57" t="str">
        <f>IFERROR(VLOOKUP(team_skills5[[#This Row],[EXPERIENCE]],assess_val,2),"")</f>
        <v/>
      </c>
      <c r="K67" s="57" t="str">
        <f>IFERROR(VLOOKUP(team_skills5[[#This Row],[INTEREST]],interest_vals,2),"")</f>
        <v/>
      </c>
      <c r="L67" t="str">
        <f>IF(ISBLANK(definitions!D67),"",definitions!D67)</f>
        <v/>
      </c>
    </row>
    <row r="68" spans="1:12" hidden="1" x14ac:dyDescent="0.2">
      <c r="A68" t="str">
        <f>IF(ISBLANK(definitions!A68),"",definitions!A68)</f>
        <v/>
      </c>
      <c r="B68" t="str">
        <f>IF(ISBLANK('standard roles'!B68),"",'standard roles'!B68)</f>
        <v/>
      </c>
      <c r="C68" t="str">
        <f>IF(ISBLANK(definitions!C68),"",definitions!C68)</f>
        <v/>
      </c>
      <c r="D68" t="str">
        <f>IF(ISBLANK('standard roles'!E68),"",'standard roles'!E68)</f>
        <v/>
      </c>
      <c r="E68" t="str">
        <f>IF(ISBLANK('standard roles'!F68),"",'standard roles'!F68)</f>
        <v/>
      </c>
      <c r="F68" s="31"/>
      <c r="G68" s="31"/>
      <c r="H68" s="38"/>
      <c r="I68" s="57" t="str">
        <f>IFERROR(VLOOKUP(team_skills5[[#This Row],[SKILLS]],skills_val,2),"")</f>
        <v/>
      </c>
      <c r="J68" s="57" t="str">
        <f>IFERROR(VLOOKUP(team_skills5[[#This Row],[EXPERIENCE]],assess_val,2),"")</f>
        <v/>
      </c>
      <c r="K68" s="57" t="str">
        <f>IFERROR(VLOOKUP(team_skills5[[#This Row],[INTEREST]],interest_vals,2),"")</f>
        <v/>
      </c>
      <c r="L68" t="str">
        <f>IF(ISBLANK(definitions!D68),"",definitions!D68)</f>
        <v/>
      </c>
    </row>
    <row r="69" spans="1:12" hidden="1" x14ac:dyDescent="0.2">
      <c r="A69" t="str">
        <f>IF(ISBLANK(definitions!A69),"",definitions!A69)</f>
        <v/>
      </c>
      <c r="B69" t="str">
        <f>IF(ISBLANK('standard roles'!B69),"",'standard roles'!B69)</f>
        <v/>
      </c>
      <c r="C69" t="str">
        <f>IF(ISBLANK(definitions!C69),"",definitions!C69)</f>
        <v/>
      </c>
      <c r="D69" t="str">
        <f>IF(ISBLANK('standard roles'!E69),"",'standard roles'!E69)</f>
        <v/>
      </c>
      <c r="E69" t="str">
        <f>IF(ISBLANK('standard roles'!F69),"",'standard roles'!F69)</f>
        <v/>
      </c>
      <c r="F69" s="31"/>
      <c r="G69" s="31"/>
      <c r="H69" s="38"/>
      <c r="I69" s="57" t="str">
        <f>IFERROR(VLOOKUP(team_skills5[[#This Row],[SKILLS]],skills_val,2),"")</f>
        <v/>
      </c>
      <c r="J69" s="57" t="str">
        <f>IFERROR(VLOOKUP(team_skills5[[#This Row],[EXPERIENCE]],assess_val,2),"")</f>
        <v/>
      </c>
      <c r="K69" s="57" t="str">
        <f>IFERROR(VLOOKUP(team_skills5[[#This Row],[INTEREST]],interest_vals,2),"")</f>
        <v/>
      </c>
      <c r="L69" t="str">
        <f>IF(ISBLANK(definitions!D69),"",definitions!D69)</f>
        <v/>
      </c>
    </row>
    <row r="70" spans="1:12" hidden="1" x14ac:dyDescent="0.2">
      <c r="A70" t="str">
        <f>IF(ISBLANK(definitions!A70),"",definitions!A70)</f>
        <v/>
      </c>
      <c r="B70" t="str">
        <f>IF(ISBLANK('standard roles'!B70),"",'standard roles'!B70)</f>
        <v/>
      </c>
      <c r="C70" t="str">
        <f>IF(ISBLANK(definitions!C70),"",definitions!C70)</f>
        <v/>
      </c>
      <c r="D70" t="str">
        <f>IF(ISBLANK('standard roles'!E70),"",'standard roles'!E70)</f>
        <v/>
      </c>
      <c r="E70" t="str">
        <f>IF(ISBLANK('standard roles'!F70),"",'standard roles'!F70)</f>
        <v/>
      </c>
      <c r="F70" s="31"/>
      <c r="G70" s="31"/>
      <c r="H70" s="38"/>
      <c r="I70" s="57" t="str">
        <f>IFERROR(VLOOKUP(team_skills5[[#This Row],[SKILLS]],skills_val,2),"")</f>
        <v/>
      </c>
      <c r="J70" s="57" t="str">
        <f>IFERROR(VLOOKUP(team_skills5[[#This Row],[EXPERIENCE]],assess_val,2),"")</f>
        <v/>
      </c>
      <c r="K70" s="57" t="str">
        <f>IFERROR(VLOOKUP(team_skills5[[#This Row],[INTEREST]],interest_vals,2),"")</f>
        <v/>
      </c>
      <c r="L70" t="str">
        <f>IF(ISBLANK(definitions!D70),"",definitions!D70)</f>
        <v/>
      </c>
    </row>
    <row r="71" spans="1:12" hidden="1" x14ac:dyDescent="0.2">
      <c r="A71" t="str">
        <f>IF(ISBLANK(definitions!A71),"",definitions!A71)</f>
        <v/>
      </c>
      <c r="B71" t="str">
        <f>IF(ISBLANK('standard roles'!B71),"",'standard roles'!B71)</f>
        <v/>
      </c>
      <c r="C71" t="str">
        <f>IF(ISBLANK(definitions!C71),"",definitions!C71)</f>
        <v/>
      </c>
      <c r="D71" t="str">
        <f>IF(ISBLANK('standard roles'!E71),"",'standard roles'!E71)</f>
        <v/>
      </c>
      <c r="E71" t="str">
        <f>IF(ISBLANK('standard roles'!F71),"",'standard roles'!F71)</f>
        <v/>
      </c>
      <c r="F71" s="31"/>
      <c r="G71" s="31"/>
      <c r="H71" s="38"/>
      <c r="I71" s="57" t="str">
        <f>IFERROR(VLOOKUP(team_skills5[[#This Row],[SKILLS]],skills_val,2),"")</f>
        <v/>
      </c>
      <c r="J71" s="57" t="str">
        <f>IFERROR(VLOOKUP(team_skills5[[#This Row],[EXPERIENCE]],assess_val,2),"")</f>
        <v/>
      </c>
      <c r="K71" s="57" t="str">
        <f>IFERROR(VLOOKUP(team_skills5[[#This Row],[INTEREST]],interest_vals,2),"")</f>
        <v/>
      </c>
      <c r="L71" t="str">
        <f>IF(ISBLANK(definitions!D71),"",definitions!D71)</f>
        <v/>
      </c>
    </row>
    <row r="72" spans="1:12" hidden="1" x14ac:dyDescent="0.2">
      <c r="A72" t="str">
        <f>IF(ISBLANK(definitions!A72),"",definitions!A72)</f>
        <v/>
      </c>
      <c r="B72" t="str">
        <f>IF(ISBLANK('standard roles'!B72),"",'standard roles'!B72)</f>
        <v/>
      </c>
      <c r="C72" t="str">
        <f>IF(ISBLANK(definitions!C72),"",definitions!C72)</f>
        <v/>
      </c>
      <c r="D72" t="str">
        <f>IF(ISBLANK('standard roles'!E72),"",'standard roles'!E72)</f>
        <v/>
      </c>
      <c r="E72" t="str">
        <f>IF(ISBLANK('standard roles'!F72),"",'standard roles'!F72)</f>
        <v/>
      </c>
      <c r="F72" s="31"/>
      <c r="G72" s="31"/>
      <c r="H72" s="38"/>
      <c r="I72" s="57" t="str">
        <f>IFERROR(VLOOKUP(team_skills5[[#This Row],[SKILLS]],skills_val,2),"")</f>
        <v/>
      </c>
      <c r="J72" s="57" t="str">
        <f>IFERROR(VLOOKUP(team_skills5[[#This Row],[EXPERIENCE]],assess_val,2),"")</f>
        <v/>
      </c>
      <c r="K72" s="57" t="str">
        <f>IFERROR(VLOOKUP(team_skills5[[#This Row],[INTEREST]],interest_vals,2),"")</f>
        <v/>
      </c>
      <c r="L72" t="str">
        <f>IF(ISBLANK(definitions!D72),"",definitions!D72)</f>
        <v/>
      </c>
    </row>
    <row r="73" spans="1:12" hidden="1" x14ac:dyDescent="0.2">
      <c r="A73" t="str">
        <f>IF(ISBLANK(definitions!A73),"",definitions!A73)</f>
        <v/>
      </c>
      <c r="B73" t="str">
        <f>IF(ISBLANK('standard roles'!B73),"",'standard roles'!B73)</f>
        <v/>
      </c>
      <c r="C73" t="str">
        <f>IF(ISBLANK(definitions!C73),"",definitions!C73)</f>
        <v/>
      </c>
      <c r="D73" t="str">
        <f>IF(ISBLANK('standard roles'!E73),"",'standard roles'!E73)</f>
        <v/>
      </c>
      <c r="E73" t="str">
        <f>IF(ISBLANK('standard roles'!F73),"",'standard roles'!F73)</f>
        <v/>
      </c>
      <c r="F73" s="31"/>
      <c r="G73" s="31"/>
      <c r="H73" s="38"/>
      <c r="I73" s="57" t="str">
        <f>IFERROR(VLOOKUP(team_skills5[[#This Row],[SKILLS]],skills_val,2),"")</f>
        <v/>
      </c>
      <c r="J73" s="57" t="str">
        <f>IFERROR(VLOOKUP(team_skills5[[#This Row],[EXPERIENCE]],assess_val,2),"")</f>
        <v/>
      </c>
      <c r="K73" s="57" t="str">
        <f>IFERROR(VLOOKUP(team_skills5[[#This Row],[INTEREST]],interest_vals,2),"")</f>
        <v/>
      </c>
      <c r="L73" t="str">
        <f>IF(ISBLANK(definitions!D73),"",definitions!D73)</f>
        <v/>
      </c>
    </row>
    <row r="74" spans="1:12" hidden="1" x14ac:dyDescent="0.2">
      <c r="A74" t="str">
        <f>IF(ISBLANK(definitions!A74),"",definitions!A74)</f>
        <v/>
      </c>
      <c r="B74" t="str">
        <f>IF(ISBLANK('standard roles'!B74),"",'standard roles'!B74)</f>
        <v/>
      </c>
      <c r="C74" t="str">
        <f>IF(ISBLANK(definitions!C74),"",definitions!C74)</f>
        <v/>
      </c>
      <c r="D74" t="str">
        <f>IF(ISBLANK('standard roles'!E74),"",'standard roles'!E74)</f>
        <v/>
      </c>
      <c r="E74" t="str">
        <f>IF(ISBLANK('standard roles'!F74),"",'standard roles'!F74)</f>
        <v/>
      </c>
      <c r="F74" s="31"/>
      <c r="G74" s="31"/>
      <c r="H74" s="38"/>
      <c r="I74" s="57" t="str">
        <f>IFERROR(VLOOKUP(team_skills5[[#This Row],[SKILLS]],skills_val,2),"")</f>
        <v/>
      </c>
      <c r="J74" s="57" t="str">
        <f>IFERROR(VLOOKUP(team_skills5[[#This Row],[EXPERIENCE]],assess_val,2),"")</f>
        <v/>
      </c>
      <c r="K74" s="57" t="str">
        <f>IFERROR(VLOOKUP(team_skills5[[#This Row],[INTEREST]],interest_vals,2),"")</f>
        <v/>
      </c>
      <c r="L74" t="str">
        <f>IF(ISBLANK(definitions!D74),"",definitions!D74)</f>
        <v/>
      </c>
    </row>
    <row r="75" spans="1:12" hidden="1" x14ac:dyDescent="0.2">
      <c r="A75" t="str">
        <f>IF(ISBLANK(definitions!A75),"",definitions!A75)</f>
        <v/>
      </c>
      <c r="B75" t="str">
        <f>IF(ISBLANK('standard roles'!B75),"",'standard roles'!B75)</f>
        <v/>
      </c>
      <c r="C75" t="str">
        <f>IF(ISBLANK(definitions!C75),"",definitions!C75)</f>
        <v/>
      </c>
      <c r="D75" t="str">
        <f>IF(ISBLANK('standard roles'!E75),"",'standard roles'!E75)</f>
        <v/>
      </c>
      <c r="E75" t="str">
        <f>IF(ISBLANK('standard roles'!F75),"",'standard roles'!F75)</f>
        <v/>
      </c>
      <c r="F75" s="31"/>
      <c r="G75" s="31"/>
      <c r="H75" s="38"/>
      <c r="I75" s="57" t="str">
        <f>IFERROR(VLOOKUP(team_skills5[[#This Row],[SKILLS]],skills_val,2),"")</f>
        <v/>
      </c>
      <c r="J75" s="57" t="str">
        <f>IFERROR(VLOOKUP(team_skills5[[#This Row],[EXPERIENCE]],assess_val,2),"")</f>
        <v/>
      </c>
      <c r="K75" s="57" t="str">
        <f>IFERROR(VLOOKUP(team_skills5[[#This Row],[INTEREST]],interest_vals,2),"")</f>
        <v/>
      </c>
      <c r="L75" t="str">
        <f>IF(ISBLANK(definitions!D75),"",definitions!D75)</f>
        <v/>
      </c>
    </row>
    <row r="76" spans="1:12" hidden="1" x14ac:dyDescent="0.2">
      <c r="A76" t="str">
        <f>IF(ISBLANK(definitions!A76),"",definitions!A76)</f>
        <v/>
      </c>
      <c r="B76" t="str">
        <f>IF(ISBLANK('standard roles'!B76),"",'standard roles'!B76)</f>
        <v/>
      </c>
      <c r="C76" t="str">
        <f>IF(ISBLANK(definitions!C76),"",definitions!C76)</f>
        <v/>
      </c>
      <c r="D76" t="str">
        <f>IF(ISBLANK('standard roles'!E76),"",'standard roles'!E76)</f>
        <v/>
      </c>
      <c r="E76" t="str">
        <f>IF(ISBLANK('standard roles'!F76),"",'standard roles'!F76)</f>
        <v/>
      </c>
      <c r="F76" s="31"/>
      <c r="G76" s="31"/>
      <c r="H76" s="38"/>
      <c r="I76" s="57" t="str">
        <f>IFERROR(VLOOKUP(team_skills5[[#This Row],[SKILLS]],skills_val,2),"")</f>
        <v/>
      </c>
      <c r="J76" s="57" t="str">
        <f>IFERROR(VLOOKUP(team_skills5[[#This Row],[EXPERIENCE]],assess_val,2),"")</f>
        <v/>
      </c>
      <c r="K76" s="57" t="str">
        <f>IFERROR(VLOOKUP(team_skills5[[#This Row],[INTEREST]],interest_vals,2),"")</f>
        <v/>
      </c>
      <c r="L76" t="str">
        <f>IF(ISBLANK(definitions!D76),"",definitions!D76)</f>
        <v/>
      </c>
    </row>
    <row r="77" spans="1:12" hidden="1" x14ac:dyDescent="0.2">
      <c r="A77" t="str">
        <f>IF(ISBLANK(definitions!A77),"",definitions!A77)</f>
        <v/>
      </c>
      <c r="B77" t="str">
        <f>IF(ISBLANK('standard roles'!B77),"",'standard roles'!B77)</f>
        <v/>
      </c>
      <c r="C77" t="str">
        <f>IF(ISBLANK(definitions!C77),"",definitions!C77)</f>
        <v/>
      </c>
      <c r="D77" t="str">
        <f>IF(ISBLANK('standard roles'!E77),"",'standard roles'!E77)</f>
        <v/>
      </c>
      <c r="E77" t="str">
        <f>IF(ISBLANK('standard roles'!F77),"",'standard roles'!F77)</f>
        <v/>
      </c>
      <c r="F77" s="31"/>
      <c r="G77" s="31"/>
      <c r="H77" s="38"/>
      <c r="I77" s="57" t="str">
        <f>IFERROR(VLOOKUP(team_skills5[[#This Row],[SKILLS]],skills_val,2),"")</f>
        <v/>
      </c>
      <c r="J77" s="57" t="str">
        <f>IFERROR(VLOOKUP(team_skills5[[#This Row],[EXPERIENCE]],assess_val,2),"")</f>
        <v/>
      </c>
      <c r="K77" s="57" t="str">
        <f>IFERROR(VLOOKUP(team_skills5[[#This Row],[INTEREST]],interest_vals,2),"")</f>
        <v/>
      </c>
      <c r="L77" t="str">
        <f>IF(ISBLANK(definitions!D77),"",definitions!D77)</f>
        <v/>
      </c>
    </row>
    <row r="78" spans="1:12" hidden="1" x14ac:dyDescent="0.2">
      <c r="A78" t="str">
        <f>IF(ISBLANK(definitions!A78),"",definitions!A78)</f>
        <v/>
      </c>
      <c r="B78" t="str">
        <f>IF(ISBLANK('standard roles'!B78),"",'standard roles'!B78)</f>
        <v/>
      </c>
      <c r="C78" t="str">
        <f>IF(ISBLANK(definitions!C78),"",definitions!C78)</f>
        <v/>
      </c>
      <c r="D78" t="str">
        <f>IF(ISBLANK('standard roles'!E78),"",'standard roles'!E78)</f>
        <v/>
      </c>
      <c r="E78" t="str">
        <f>IF(ISBLANK('standard roles'!F78),"",'standard roles'!F78)</f>
        <v/>
      </c>
      <c r="F78" s="31"/>
      <c r="G78" s="31"/>
      <c r="H78" s="38"/>
      <c r="I78" s="57" t="str">
        <f>IFERROR(VLOOKUP(team_skills5[[#This Row],[SKILLS]],skills_val,2),"")</f>
        <v/>
      </c>
      <c r="J78" s="57" t="str">
        <f>IFERROR(VLOOKUP(team_skills5[[#This Row],[EXPERIENCE]],assess_val,2),"")</f>
        <v/>
      </c>
      <c r="K78" s="57" t="str">
        <f>IFERROR(VLOOKUP(team_skills5[[#This Row],[INTEREST]],interest_vals,2),"")</f>
        <v/>
      </c>
      <c r="L78" t="str">
        <f>IF(ISBLANK(definitions!D78),"",definitions!D78)</f>
        <v/>
      </c>
    </row>
    <row r="79" spans="1:12" hidden="1" x14ac:dyDescent="0.2">
      <c r="A79" t="str">
        <f>IF(ISBLANK(definitions!A79),"",definitions!A79)</f>
        <v/>
      </c>
      <c r="B79" t="str">
        <f>IF(ISBLANK('standard roles'!B79),"",'standard roles'!B79)</f>
        <v/>
      </c>
      <c r="C79" t="str">
        <f>IF(ISBLANK(definitions!C79),"",definitions!C79)</f>
        <v/>
      </c>
      <c r="D79" t="str">
        <f>IF(ISBLANK('standard roles'!E79),"",'standard roles'!E79)</f>
        <v/>
      </c>
      <c r="E79" t="str">
        <f>IF(ISBLANK('standard roles'!F79),"",'standard roles'!F79)</f>
        <v/>
      </c>
      <c r="F79" s="31"/>
      <c r="G79" s="31"/>
      <c r="H79" s="38"/>
      <c r="I79" s="57" t="str">
        <f>IFERROR(VLOOKUP(team_skills5[[#This Row],[SKILLS]],skills_val,2),"")</f>
        <v/>
      </c>
      <c r="J79" s="57" t="str">
        <f>IFERROR(VLOOKUP(team_skills5[[#This Row],[EXPERIENCE]],assess_val,2),"")</f>
        <v/>
      </c>
      <c r="K79" s="57" t="str">
        <f>IFERROR(VLOOKUP(team_skills5[[#This Row],[INTEREST]],interest_vals,2),"")</f>
        <v/>
      </c>
      <c r="L79" t="str">
        <f>IF(ISBLANK(definitions!D79),"",definitions!D79)</f>
        <v/>
      </c>
    </row>
    <row r="80" spans="1:12" hidden="1" x14ac:dyDescent="0.2">
      <c r="A80" t="str">
        <f>IF(ISBLANK(definitions!A80),"",definitions!A80)</f>
        <v/>
      </c>
      <c r="B80" t="str">
        <f>IF(ISBLANK('standard roles'!B80),"",'standard roles'!B80)</f>
        <v/>
      </c>
      <c r="C80" t="str">
        <f>IF(ISBLANK(definitions!C80),"",definitions!C80)</f>
        <v/>
      </c>
      <c r="D80" t="str">
        <f>IF(ISBLANK('standard roles'!E80),"",'standard roles'!E80)</f>
        <v/>
      </c>
      <c r="E80" t="str">
        <f>IF(ISBLANK('standard roles'!F80),"",'standard roles'!F80)</f>
        <v/>
      </c>
      <c r="F80" s="31"/>
      <c r="G80" s="31"/>
      <c r="H80" s="38"/>
      <c r="I80" s="57" t="str">
        <f>IFERROR(VLOOKUP(team_skills5[[#This Row],[SKILLS]],skills_val,2),"")</f>
        <v/>
      </c>
      <c r="J80" s="57" t="str">
        <f>IFERROR(VLOOKUP(team_skills5[[#This Row],[EXPERIENCE]],assess_val,2),"")</f>
        <v/>
      </c>
      <c r="K80" s="57" t="str">
        <f>IFERROR(VLOOKUP(team_skills5[[#This Row],[INTEREST]],interest_vals,2),"")</f>
        <v/>
      </c>
      <c r="L80" t="str">
        <f>IF(ISBLANK(definitions!D80),"",definitions!D80)</f>
        <v/>
      </c>
    </row>
    <row r="81" spans="1:12" hidden="1" x14ac:dyDescent="0.2">
      <c r="A81" t="str">
        <f>IF(ISBLANK(definitions!A81),"",definitions!A81)</f>
        <v/>
      </c>
      <c r="B81" t="str">
        <f>IF(ISBLANK('standard roles'!B81),"",'standard roles'!B81)</f>
        <v/>
      </c>
      <c r="C81" t="str">
        <f>IF(ISBLANK(definitions!C81),"",definitions!C81)</f>
        <v/>
      </c>
      <c r="D81" t="str">
        <f>IF(ISBLANK('standard roles'!E81),"",'standard roles'!E81)</f>
        <v/>
      </c>
      <c r="E81" t="str">
        <f>IF(ISBLANK('standard roles'!F81),"",'standard roles'!F81)</f>
        <v/>
      </c>
      <c r="F81" s="31"/>
      <c r="G81" s="31"/>
      <c r="H81" s="38"/>
      <c r="I81" s="57" t="str">
        <f>IFERROR(VLOOKUP(team_skills5[[#This Row],[SKILLS]],skills_val,2),"")</f>
        <v/>
      </c>
      <c r="J81" s="57" t="str">
        <f>IFERROR(VLOOKUP(team_skills5[[#This Row],[EXPERIENCE]],assess_val,2),"")</f>
        <v/>
      </c>
      <c r="K81" s="57" t="str">
        <f>IFERROR(VLOOKUP(team_skills5[[#This Row],[INTEREST]],interest_vals,2),"")</f>
        <v/>
      </c>
      <c r="L81" t="str">
        <f>IF(ISBLANK(definitions!D81),"",definitions!D81)</f>
        <v/>
      </c>
    </row>
    <row r="82" spans="1:12" hidden="1" x14ac:dyDescent="0.2">
      <c r="A82" t="str">
        <f>IF(ISBLANK(definitions!A82),"",definitions!A82)</f>
        <v/>
      </c>
      <c r="B82" t="str">
        <f>IF(ISBLANK('standard roles'!B82),"",'standard roles'!B82)</f>
        <v/>
      </c>
      <c r="C82" t="str">
        <f>IF(ISBLANK(definitions!C82),"",definitions!C82)</f>
        <v/>
      </c>
      <c r="D82" t="str">
        <f>IF(ISBLANK('standard roles'!E82),"",'standard roles'!E82)</f>
        <v/>
      </c>
      <c r="E82" t="str">
        <f>IF(ISBLANK('standard roles'!F82),"",'standard roles'!F82)</f>
        <v/>
      </c>
      <c r="F82" s="31"/>
      <c r="G82" s="31"/>
      <c r="H82" s="38"/>
      <c r="I82" s="57" t="str">
        <f>IFERROR(VLOOKUP(team_skills5[[#This Row],[SKILLS]],skills_val,2),"")</f>
        <v/>
      </c>
      <c r="J82" s="57" t="str">
        <f>IFERROR(VLOOKUP(team_skills5[[#This Row],[EXPERIENCE]],assess_val,2),"")</f>
        <v/>
      </c>
      <c r="K82" s="57" t="str">
        <f>IFERROR(VLOOKUP(team_skills5[[#This Row],[INTEREST]],interest_vals,2),"")</f>
        <v/>
      </c>
      <c r="L82" t="str">
        <f>IF(ISBLANK(definitions!D82),"",definitions!D82)</f>
        <v/>
      </c>
    </row>
    <row r="83" spans="1:12" hidden="1" x14ac:dyDescent="0.2">
      <c r="A83" t="str">
        <f>IF(ISBLANK(definitions!A83),"",definitions!A83)</f>
        <v/>
      </c>
      <c r="B83" t="str">
        <f>IF(ISBLANK('standard roles'!B83),"",'standard roles'!B83)</f>
        <v/>
      </c>
      <c r="C83" t="str">
        <f>IF(ISBLANK(definitions!C83),"",definitions!C83)</f>
        <v/>
      </c>
      <c r="D83" t="str">
        <f>IF(ISBLANK('standard roles'!E83),"",'standard roles'!E83)</f>
        <v/>
      </c>
      <c r="E83" t="str">
        <f>IF(ISBLANK('standard roles'!F83),"",'standard roles'!F83)</f>
        <v/>
      </c>
      <c r="F83" s="31"/>
      <c r="G83" s="31"/>
      <c r="H83" s="38"/>
      <c r="I83" s="57" t="str">
        <f>IFERROR(VLOOKUP(team_skills5[[#This Row],[SKILLS]],skills_val,2),"")</f>
        <v/>
      </c>
      <c r="J83" s="57" t="str">
        <f>IFERROR(VLOOKUP(team_skills5[[#This Row],[EXPERIENCE]],assess_val,2),"")</f>
        <v/>
      </c>
      <c r="K83" s="57" t="str">
        <f>IFERROR(VLOOKUP(team_skills5[[#This Row],[INTEREST]],interest_vals,2),"")</f>
        <v/>
      </c>
      <c r="L83" t="str">
        <f>IF(ISBLANK(definitions!D83),"",definitions!D83)</f>
        <v/>
      </c>
    </row>
    <row r="84" spans="1:12" hidden="1" x14ac:dyDescent="0.2">
      <c r="A84" t="str">
        <f>IF(ISBLANK(definitions!A84),"",definitions!A84)</f>
        <v/>
      </c>
      <c r="B84" t="str">
        <f>IF(ISBLANK('standard roles'!B84),"",'standard roles'!B84)</f>
        <v/>
      </c>
      <c r="C84" t="str">
        <f>IF(ISBLANK(definitions!C84),"",definitions!C84)</f>
        <v/>
      </c>
      <c r="D84" t="str">
        <f>IF(ISBLANK('standard roles'!E84),"",'standard roles'!E84)</f>
        <v/>
      </c>
      <c r="E84" t="str">
        <f>IF(ISBLANK('standard roles'!F84),"",'standard roles'!F84)</f>
        <v/>
      </c>
      <c r="F84" s="31"/>
      <c r="G84" s="31"/>
      <c r="H84" s="38"/>
      <c r="I84" s="57" t="str">
        <f>IFERROR(VLOOKUP(team_skills5[[#This Row],[SKILLS]],skills_val,2),"")</f>
        <v/>
      </c>
      <c r="J84" s="57" t="str">
        <f>IFERROR(VLOOKUP(team_skills5[[#This Row],[EXPERIENCE]],assess_val,2),"")</f>
        <v/>
      </c>
      <c r="K84" s="57" t="str">
        <f>IFERROR(VLOOKUP(team_skills5[[#This Row],[INTEREST]],interest_vals,2),"")</f>
        <v/>
      </c>
      <c r="L84" t="str">
        <f>IF(ISBLANK(definitions!D84),"",definitions!D84)</f>
        <v/>
      </c>
    </row>
    <row r="85" spans="1:12" hidden="1" x14ac:dyDescent="0.2">
      <c r="A85" t="str">
        <f>IF(ISBLANK(definitions!A85),"",definitions!A85)</f>
        <v/>
      </c>
      <c r="B85" t="str">
        <f>IF(ISBLANK('standard roles'!B85),"",'standard roles'!B85)</f>
        <v/>
      </c>
      <c r="C85" t="str">
        <f>IF(ISBLANK(definitions!C85),"",definitions!C85)</f>
        <v/>
      </c>
      <c r="D85" t="str">
        <f>IF(ISBLANK('standard roles'!E85),"",'standard roles'!E85)</f>
        <v/>
      </c>
      <c r="E85" t="str">
        <f>IF(ISBLANK('standard roles'!F85),"",'standard roles'!F85)</f>
        <v/>
      </c>
      <c r="F85" s="31"/>
      <c r="G85" s="31"/>
      <c r="H85" s="38"/>
      <c r="I85" s="57" t="str">
        <f>IFERROR(VLOOKUP(team_skills5[[#This Row],[SKILLS]],skills_val,2),"")</f>
        <v/>
      </c>
      <c r="J85" s="57" t="str">
        <f>IFERROR(VLOOKUP(team_skills5[[#This Row],[EXPERIENCE]],assess_val,2),"")</f>
        <v/>
      </c>
      <c r="K85" s="57" t="str">
        <f>IFERROR(VLOOKUP(team_skills5[[#This Row],[INTEREST]],interest_vals,2),"")</f>
        <v/>
      </c>
      <c r="L85" t="str">
        <f>IF(ISBLANK(definitions!D85),"",definitions!D85)</f>
        <v/>
      </c>
    </row>
    <row r="86" spans="1:12" hidden="1" x14ac:dyDescent="0.2">
      <c r="A86" t="str">
        <f>IF(ISBLANK(definitions!A86),"",definitions!A86)</f>
        <v/>
      </c>
      <c r="B86" t="str">
        <f>IF(ISBLANK('standard roles'!B86),"",'standard roles'!B86)</f>
        <v/>
      </c>
      <c r="C86" t="str">
        <f>IF(ISBLANK(definitions!C86),"",definitions!C86)</f>
        <v/>
      </c>
      <c r="D86" t="str">
        <f>IF(ISBLANK('standard roles'!E86),"",'standard roles'!E86)</f>
        <v/>
      </c>
      <c r="E86" t="str">
        <f>IF(ISBLANK('standard roles'!F86),"",'standard roles'!F86)</f>
        <v/>
      </c>
      <c r="F86" s="31"/>
      <c r="G86" s="31"/>
      <c r="H86" s="38"/>
      <c r="I86" s="57" t="str">
        <f>IFERROR(VLOOKUP(team_skills5[[#This Row],[SKILLS]],skills_val,2),"")</f>
        <v/>
      </c>
      <c r="J86" s="57" t="str">
        <f>IFERROR(VLOOKUP(team_skills5[[#This Row],[EXPERIENCE]],assess_val,2),"")</f>
        <v/>
      </c>
      <c r="K86" s="57" t="str">
        <f>IFERROR(VLOOKUP(team_skills5[[#This Row],[INTEREST]],interest_vals,2),"")</f>
        <v/>
      </c>
      <c r="L86" t="str">
        <f>IF(ISBLANK(definitions!D86),"",definitions!D86)</f>
        <v/>
      </c>
    </row>
    <row r="87" spans="1:12" hidden="1" x14ac:dyDescent="0.2">
      <c r="A87" t="str">
        <f>IF(ISBLANK(definitions!A87),"",definitions!A87)</f>
        <v/>
      </c>
      <c r="B87" t="str">
        <f>IF(ISBLANK('standard roles'!B87),"",'standard roles'!B87)</f>
        <v/>
      </c>
      <c r="C87" t="str">
        <f>IF(ISBLANK(definitions!C87),"",definitions!C87)</f>
        <v/>
      </c>
      <c r="D87" t="str">
        <f>IF(ISBLANK('standard roles'!E87),"",'standard roles'!E87)</f>
        <v/>
      </c>
      <c r="E87" t="str">
        <f>IF(ISBLANK('standard roles'!F87),"",'standard roles'!F87)</f>
        <v/>
      </c>
      <c r="F87" s="31"/>
      <c r="G87" s="31"/>
      <c r="H87" s="38"/>
      <c r="I87" s="57" t="str">
        <f>IFERROR(VLOOKUP(team_skills5[[#This Row],[SKILLS]],skills_val,2),"")</f>
        <v/>
      </c>
      <c r="J87" s="57" t="str">
        <f>IFERROR(VLOOKUP(team_skills5[[#This Row],[EXPERIENCE]],assess_val,2),"")</f>
        <v/>
      </c>
      <c r="K87" s="57" t="str">
        <f>IFERROR(VLOOKUP(team_skills5[[#This Row],[INTEREST]],interest_vals,2),"")</f>
        <v/>
      </c>
      <c r="L87" t="str">
        <f>IF(ISBLANK(definitions!D87),"",definitions!D87)</f>
        <v/>
      </c>
    </row>
    <row r="88" spans="1:12" hidden="1" x14ac:dyDescent="0.2">
      <c r="A88" t="str">
        <f>IF(ISBLANK(definitions!A88),"",definitions!A88)</f>
        <v/>
      </c>
      <c r="B88" t="str">
        <f>IF(ISBLANK('standard roles'!B88),"",'standard roles'!B88)</f>
        <v/>
      </c>
      <c r="C88" t="str">
        <f>IF(ISBLANK(definitions!C88),"",definitions!C88)</f>
        <v/>
      </c>
      <c r="D88" t="str">
        <f>IF(ISBLANK('standard roles'!E88),"",'standard roles'!E88)</f>
        <v/>
      </c>
      <c r="E88" t="str">
        <f>IF(ISBLANK('standard roles'!F88),"",'standard roles'!F88)</f>
        <v/>
      </c>
      <c r="F88" s="31"/>
      <c r="G88" s="31"/>
      <c r="H88" s="38"/>
      <c r="I88" s="57" t="str">
        <f>IFERROR(VLOOKUP(team_skills5[[#This Row],[SKILLS]],skills_val,2),"")</f>
        <v/>
      </c>
      <c r="J88" s="57" t="str">
        <f>IFERROR(VLOOKUP(team_skills5[[#This Row],[EXPERIENCE]],assess_val,2),"")</f>
        <v/>
      </c>
      <c r="K88" s="57" t="str">
        <f>IFERROR(VLOOKUP(team_skills5[[#This Row],[INTEREST]],interest_vals,2),"")</f>
        <v/>
      </c>
      <c r="L88" t="str">
        <f>IF(ISBLANK(definitions!D88),"",definitions!D88)</f>
        <v/>
      </c>
    </row>
    <row r="89" spans="1:12" hidden="1" x14ac:dyDescent="0.2">
      <c r="A89" t="str">
        <f>IF(ISBLANK(definitions!A89),"",definitions!A89)</f>
        <v/>
      </c>
      <c r="B89" t="str">
        <f>IF(ISBLANK('standard roles'!B89),"",'standard roles'!B89)</f>
        <v/>
      </c>
      <c r="C89" t="str">
        <f>IF(ISBLANK(definitions!C89),"",definitions!C89)</f>
        <v/>
      </c>
      <c r="D89" t="str">
        <f>IF(ISBLANK('standard roles'!E89),"",'standard roles'!E89)</f>
        <v/>
      </c>
      <c r="E89" t="str">
        <f>IF(ISBLANK('standard roles'!F89),"",'standard roles'!F89)</f>
        <v/>
      </c>
      <c r="F89" s="31"/>
      <c r="G89" s="31"/>
      <c r="H89" s="38"/>
      <c r="I89" s="57" t="str">
        <f>IFERROR(VLOOKUP(team_skills5[[#This Row],[SKILLS]],skills_val,2),"")</f>
        <v/>
      </c>
      <c r="J89" s="57" t="str">
        <f>IFERROR(VLOOKUP(team_skills5[[#This Row],[EXPERIENCE]],assess_val,2),"")</f>
        <v/>
      </c>
      <c r="K89" s="57" t="str">
        <f>IFERROR(VLOOKUP(team_skills5[[#This Row],[INTEREST]],interest_vals,2),"")</f>
        <v/>
      </c>
      <c r="L89" t="str">
        <f>IF(ISBLANK(definitions!D89),"",definitions!D89)</f>
        <v/>
      </c>
    </row>
    <row r="90" spans="1:12" hidden="1" x14ac:dyDescent="0.2">
      <c r="A90" t="str">
        <f>IF(ISBLANK(definitions!A90),"",definitions!A90)</f>
        <v/>
      </c>
      <c r="B90" t="str">
        <f>IF(ISBLANK('standard roles'!B90),"",'standard roles'!B90)</f>
        <v/>
      </c>
      <c r="C90" t="str">
        <f>IF(ISBLANK(definitions!C90),"",definitions!C90)</f>
        <v/>
      </c>
      <c r="D90" t="str">
        <f>IF(ISBLANK('standard roles'!E90),"",'standard roles'!E90)</f>
        <v/>
      </c>
      <c r="E90" t="str">
        <f>IF(ISBLANK('standard roles'!F90),"",'standard roles'!F90)</f>
        <v/>
      </c>
      <c r="F90" s="31"/>
      <c r="G90" s="31"/>
      <c r="H90" s="38"/>
      <c r="I90" s="57" t="str">
        <f>IFERROR(VLOOKUP(team_skills5[[#This Row],[SKILLS]],skills_val,2),"")</f>
        <v/>
      </c>
      <c r="J90" s="57" t="str">
        <f>IFERROR(VLOOKUP(team_skills5[[#This Row],[EXPERIENCE]],assess_val,2),"")</f>
        <v/>
      </c>
      <c r="K90" s="57" t="str">
        <f>IFERROR(VLOOKUP(team_skills5[[#This Row],[INTEREST]],interest_vals,2),"")</f>
        <v/>
      </c>
      <c r="L90" t="str">
        <f>IF(ISBLANK(definitions!D90),"",definitions!D90)</f>
        <v/>
      </c>
    </row>
    <row r="91" spans="1:12" hidden="1" x14ac:dyDescent="0.2">
      <c r="A91" t="str">
        <f>IF(ISBLANK(definitions!A91),"",definitions!A91)</f>
        <v/>
      </c>
      <c r="B91" t="str">
        <f>IF(ISBLANK('standard roles'!B91),"",'standard roles'!B91)</f>
        <v/>
      </c>
      <c r="C91" t="str">
        <f>IF(ISBLANK(definitions!C91),"",definitions!C91)</f>
        <v/>
      </c>
      <c r="D91" t="str">
        <f>IF(ISBLANK('standard roles'!E91),"",'standard roles'!E91)</f>
        <v/>
      </c>
      <c r="E91" t="str">
        <f>IF(ISBLANK('standard roles'!F91),"",'standard roles'!F91)</f>
        <v/>
      </c>
      <c r="F91" s="31"/>
      <c r="G91" s="31"/>
      <c r="H91" s="38"/>
      <c r="I91" s="57" t="str">
        <f>IFERROR(VLOOKUP(team_skills5[[#This Row],[SKILLS]],skills_val,2),"")</f>
        <v/>
      </c>
      <c r="J91" s="57" t="str">
        <f>IFERROR(VLOOKUP(team_skills5[[#This Row],[EXPERIENCE]],assess_val,2),"")</f>
        <v/>
      </c>
      <c r="K91" s="57" t="str">
        <f>IFERROR(VLOOKUP(team_skills5[[#This Row],[INTEREST]],interest_vals,2),"")</f>
        <v/>
      </c>
      <c r="L91" t="str">
        <f>IF(ISBLANK(definitions!D91),"",definitions!D91)</f>
        <v/>
      </c>
    </row>
    <row r="92" spans="1:12" hidden="1" x14ac:dyDescent="0.2">
      <c r="A92" t="str">
        <f>IF(ISBLANK(definitions!A92),"",definitions!A92)</f>
        <v/>
      </c>
      <c r="B92" t="str">
        <f>IF(ISBLANK('standard roles'!B92),"",'standard roles'!B92)</f>
        <v/>
      </c>
      <c r="C92" t="str">
        <f>IF(ISBLANK(definitions!C92),"",definitions!C92)</f>
        <v/>
      </c>
      <c r="D92" t="str">
        <f>IF(ISBLANK('standard roles'!E92),"",'standard roles'!E92)</f>
        <v/>
      </c>
      <c r="E92" t="str">
        <f>IF(ISBLANK('standard roles'!F92),"",'standard roles'!F92)</f>
        <v/>
      </c>
      <c r="F92" s="31"/>
      <c r="G92" s="31"/>
      <c r="H92" s="38"/>
      <c r="I92" s="57" t="str">
        <f>IFERROR(VLOOKUP(team_skills5[[#This Row],[SKILLS]],skills_val,2),"")</f>
        <v/>
      </c>
      <c r="J92" s="57" t="str">
        <f>IFERROR(VLOOKUP(team_skills5[[#This Row],[EXPERIENCE]],assess_val,2),"")</f>
        <v/>
      </c>
      <c r="K92" s="57" t="str">
        <f>IFERROR(VLOOKUP(team_skills5[[#This Row],[INTEREST]],interest_vals,2),"")</f>
        <v/>
      </c>
      <c r="L92" t="str">
        <f>IF(ISBLANK(definitions!D92),"",definitions!D92)</f>
        <v/>
      </c>
    </row>
    <row r="93" spans="1:12" hidden="1" x14ac:dyDescent="0.2">
      <c r="A93" t="str">
        <f>IF(ISBLANK(definitions!A93),"",definitions!A93)</f>
        <v/>
      </c>
      <c r="B93" t="str">
        <f>IF(ISBLANK('standard roles'!B93),"",'standard roles'!B93)</f>
        <v/>
      </c>
      <c r="C93" t="str">
        <f>IF(ISBLANK(definitions!C93),"",definitions!C93)</f>
        <v/>
      </c>
      <c r="D93" t="str">
        <f>IF(ISBLANK('standard roles'!E93),"",'standard roles'!E93)</f>
        <v/>
      </c>
      <c r="E93" t="str">
        <f>IF(ISBLANK('standard roles'!F93),"",'standard roles'!F93)</f>
        <v/>
      </c>
      <c r="F93" s="31"/>
      <c r="G93" s="31"/>
      <c r="H93" s="38"/>
      <c r="I93" s="57" t="str">
        <f>IFERROR(VLOOKUP(team_skills5[[#This Row],[SKILLS]],skills_val,2),"")</f>
        <v/>
      </c>
      <c r="J93" s="57" t="str">
        <f>IFERROR(VLOOKUP(team_skills5[[#This Row],[EXPERIENCE]],assess_val,2),"")</f>
        <v/>
      </c>
      <c r="K93" s="57" t="str">
        <f>IFERROR(VLOOKUP(team_skills5[[#This Row],[INTEREST]],interest_vals,2),"")</f>
        <v/>
      </c>
      <c r="L93" t="str">
        <f>IF(ISBLANK(definitions!D93),"",definitions!D93)</f>
        <v/>
      </c>
    </row>
    <row r="94" spans="1:12" hidden="1" x14ac:dyDescent="0.2">
      <c r="A94" t="str">
        <f>IF(ISBLANK(definitions!A94),"",definitions!A94)</f>
        <v/>
      </c>
      <c r="B94" t="str">
        <f>IF(ISBLANK('standard roles'!B94),"",'standard roles'!B94)</f>
        <v/>
      </c>
      <c r="C94" t="str">
        <f>IF(ISBLANK(definitions!C94),"",definitions!C94)</f>
        <v/>
      </c>
      <c r="D94" t="str">
        <f>IF(ISBLANK('standard roles'!E94),"",'standard roles'!E94)</f>
        <v/>
      </c>
      <c r="E94" t="str">
        <f>IF(ISBLANK('standard roles'!F94),"",'standard roles'!F94)</f>
        <v/>
      </c>
      <c r="F94" s="31"/>
      <c r="G94" s="31"/>
      <c r="H94" s="38"/>
      <c r="I94" s="57" t="str">
        <f>IFERROR(VLOOKUP(team_skills5[[#This Row],[SKILLS]],skills_val,2),"")</f>
        <v/>
      </c>
      <c r="J94" s="57" t="str">
        <f>IFERROR(VLOOKUP(team_skills5[[#This Row],[EXPERIENCE]],assess_val,2),"")</f>
        <v/>
      </c>
      <c r="K94" s="57" t="str">
        <f>IFERROR(VLOOKUP(team_skills5[[#This Row],[INTEREST]],interest_vals,2),"")</f>
        <v/>
      </c>
      <c r="L94" t="str">
        <f>IF(ISBLANK(definitions!D94),"",definitions!D94)</f>
        <v/>
      </c>
    </row>
    <row r="95" spans="1:12" hidden="1" x14ac:dyDescent="0.2">
      <c r="A95" t="str">
        <f>IF(ISBLANK(definitions!A95),"",definitions!A95)</f>
        <v/>
      </c>
      <c r="B95" t="str">
        <f>IF(ISBLANK('standard roles'!B95),"",'standard roles'!B95)</f>
        <v/>
      </c>
      <c r="C95" t="str">
        <f>IF(ISBLANK(definitions!C95),"",definitions!C95)</f>
        <v/>
      </c>
      <c r="D95" t="str">
        <f>IF(ISBLANK('standard roles'!E95),"",'standard roles'!E95)</f>
        <v/>
      </c>
      <c r="E95" t="str">
        <f>IF(ISBLANK('standard roles'!F95),"",'standard roles'!F95)</f>
        <v/>
      </c>
      <c r="F95" s="31"/>
      <c r="G95" s="31"/>
      <c r="H95" s="38"/>
      <c r="I95" s="57" t="str">
        <f>IFERROR(VLOOKUP(team_skills5[[#This Row],[SKILLS]],skills_val,2),"")</f>
        <v/>
      </c>
      <c r="J95" s="57" t="str">
        <f>IFERROR(VLOOKUP(team_skills5[[#This Row],[EXPERIENCE]],assess_val,2),"")</f>
        <v/>
      </c>
      <c r="K95" s="57" t="str">
        <f>IFERROR(VLOOKUP(team_skills5[[#This Row],[INTEREST]],interest_vals,2),"")</f>
        <v/>
      </c>
      <c r="L95" t="str">
        <f>IF(ISBLANK(definitions!D95),"",definitions!D95)</f>
        <v/>
      </c>
    </row>
    <row r="96" spans="1:12" hidden="1" x14ac:dyDescent="0.2">
      <c r="A96" t="str">
        <f>IF(ISBLANK(definitions!A96),"",definitions!A96)</f>
        <v/>
      </c>
      <c r="B96" t="str">
        <f>IF(ISBLANK('standard roles'!B96),"",'standard roles'!B96)</f>
        <v/>
      </c>
      <c r="C96" t="str">
        <f>IF(ISBLANK(definitions!C96),"",definitions!C96)</f>
        <v/>
      </c>
      <c r="D96" t="str">
        <f>IF(ISBLANK('standard roles'!E96),"",'standard roles'!E96)</f>
        <v/>
      </c>
      <c r="E96" t="str">
        <f>IF(ISBLANK('standard roles'!F96),"",'standard roles'!F96)</f>
        <v/>
      </c>
      <c r="F96" s="31"/>
      <c r="G96" s="31"/>
      <c r="H96" s="38"/>
      <c r="I96" s="57" t="str">
        <f>IFERROR(VLOOKUP(team_skills5[[#This Row],[SKILLS]],skills_val,2),"")</f>
        <v/>
      </c>
      <c r="J96" s="57" t="str">
        <f>IFERROR(VLOOKUP(team_skills5[[#This Row],[EXPERIENCE]],assess_val,2),"")</f>
        <v/>
      </c>
      <c r="K96" s="57" t="str">
        <f>IFERROR(VLOOKUP(team_skills5[[#This Row],[INTEREST]],interest_vals,2),"")</f>
        <v/>
      </c>
      <c r="L96" t="str">
        <f>IF(ISBLANK(definitions!D96),"",definitions!D96)</f>
        <v/>
      </c>
    </row>
    <row r="97" spans="1:12" hidden="1" x14ac:dyDescent="0.2">
      <c r="A97" t="str">
        <f>IF(ISBLANK(definitions!A97),"",definitions!A97)</f>
        <v/>
      </c>
      <c r="B97" t="str">
        <f>IF(ISBLANK('standard roles'!B97),"",'standard roles'!B97)</f>
        <v/>
      </c>
      <c r="C97" t="str">
        <f>IF(ISBLANK(definitions!C97),"",definitions!C97)</f>
        <v/>
      </c>
      <c r="D97" t="str">
        <f>IF(ISBLANK('standard roles'!E97),"",'standard roles'!E97)</f>
        <v/>
      </c>
      <c r="E97" t="str">
        <f>IF(ISBLANK('standard roles'!F97),"",'standard roles'!F97)</f>
        <v/>
      </c>
      <c r="F97" s="31"/>
      <c r="G97" s="31"/>
      <c r="H97" s="38"/>
      <c r="I97" s="57" t="str">
        <f>IFERROR(VLOOKUP(team_skills5[[#This Row],[SKILLS]],skills_val,2),"")</f>
        <v/>
      </c>
      <c r="J97" s="57" t="str">
        <f>IFERROR(VLOOKUP(team_skills5[[#This Row],[EXPERIENCE]],assess_val,2),"")</f>
        <v/>
      </c>
      <c r="K97" s="57" t="str">
        <f>IFERROR(VLOOKUP(team_skills5[[#This Row],[INTEREST]],interest_vals,2),"")</f>
        <v/>
      </c>
      <c r="L97" t="str">
        <f>IF(ISBLANK(definitions!D97),"",definitions!D97)</f>
        <v/>
      </c>
    </row>
    <row r="98" spans="1:12" hidden="1" x14ac:dyDescent="0.2">
      <c r="A98" t="str">
        <f>IF(ISBLANK(definitions!A98),"",definitions!A98)</f>
        <v/>
      </c>
      <c r="B98" t="str">
        <f>IF(ISBLANK('standard roles'!B98),"",'standard roles'!B98)</f>
        <v/>
      </c>
      <c r="C98" t="str">
        <f>IF(ISBLANK(definitions!C98),"",definitions!C98)</f>
        <v/>
      </c>
      <c r="D98" t="str">
        <f>IF(ISBLANK('standard roles'!E98),"",'standard roles'!E98)</f>
        <v/>
      </c>
      <c r="E98" t="str">
        <f>IF(ISBLANK('standard roles'!F98),"",'standard roles'!F98)</f>
        <v/>
      </c>
      <c r="F98" s="31"/>
      <c r="G98" s="31"/>
      <c r="H98" s="38"/>
      <c r="I98" s="57" t="str">
        <f>IFERROR(VLOOKUP(team_skills5[[#This Row],[SKILLS]],skills_val,2),"")</f>
        <v/>
      </c>
      <c r="J98" s="57" t="str">
        <f>IFERROR(VLOOKUP(team_skills5[[#This Row],[EXPERIENCE]],assess_val,2),"")</f>
        <v/>
      </c>
      <c r="K98" s="57" t="str">
        <f>IFERROR(VLOOKUP(team_skills5[[#This Row],[INTEREST]],interest_vals,2),"")</f>
        <v/>
      </c>
      <c r="L98" t="str">
        <f>IF(ISBLANK(definitions!D98),"",definitions!D98)</f>
        <v/>
      </c>
    </row>
    <row r="99" spans="1:12" hidden="1" x14ac:dyDescent="0.2">
      <c r="A99" t="str">
        <f>IF(ISBLANK(definitions!A99),"",definitions!A99)</f>
        <v/>
      </c>
      <c r="B99" t="str">
        <f>IF(ISBLANK('standard roles'!B99),"",'standard roles'!B99)</f>
        <v/>
      </c>
      <c r="C99" t="str">
        <f>IF(ISBLANK(definitions!C99),"",definitions!C99)</f>
        <v/>
      </c>
      <c r="D99" t="str">
        <f>IF(ISBLANK('standard roles'!E99),"",'standard roles'!E99)</f>
        <v/>
      </c>
      <c r="E99" t="str">
        <f>IF(ISBLANK('standard roles'!F99),"",'standard roles'!F99)</f>
        <v/>
      </c>
      <c r="F99" s="31"/>
      <c r="G99" s="31"/>
      <c r="H99" s="38"/>
      <c r="I99" s="57" t="str">
        <f>IFERROR(VLOOKUP(team_skills5[[#This Row],[SKILLS]],skills_val,2),"")</f>
        <v/>
      </c>
      <c r="J99" s="57" t="str">
        <f>IFERROR(VLOOKUP(team_skills5[[#This Row],[EXPERIENCE]],assess_val,2),"")</f>
        <v/>
      </c>
      <c r="K99" s="57" t="str">
        <f>IFERROR(VLOOKUP(team_skills5[[#This Row],[INTEREST]],interest_vals,2),"")</f>
        <v/>
      </c>
      <c r="L99" t="str">
        <f>IF(ISBLANK(definitions!D99),"",definitions!D99)</f>
        <v/>
      </c>
    </row>
    <row r="100" spans="1:12" hidden="1" x14ac:dyDescent="0.2">
      <c r="A100" t="str">
        <f>IF(ISBLANK(definitions!A100),"",definitions!A100)</f>
        <v/>
      </c>
      <c r="B100" t="str">
        <f>IF(ISBLANK('standard roles'!B100),"",'standard roles'!B100)</f>
        <v/>
      </c>
      <c r="C100" t="str">
        <f>IF(ISBLANK(definitions!C100),"",definitions!C100)</f>
        <v/>
      </c>
      <c r="D100" t="str">
        <f>IF(ISBLANK('standard roles'!E100),"",'standard roles'!E100)</f>
        <v/>
      </c>
      <c r="E100" t="str">
        <f>IF(ISBLANK('standard roles'!F100),"",'standard roles'!F100)</f>
        <v/>
      </c>
      <c r="F100" s="31"/>
      <c r="G100" s="31"/>
      <c r="H100" s="38"/>
      <c r="I100" s="57" t="str">
        <f>IFERROR(VLOOKUP(team_skills5[[#This Row],[SKILLS]],skills_val,2),"")</f>
        <v/>
      </c>
      <c r="J100" s="57" t="str">
        <f>IFERROR(VLOOKUP(team_skills5[[#This Row],[EXPERIENCE]],assess_val,2),"")</f>
        <v/>
      </c>
      <c r="K100" s="57" t="str">
        <f>IFERROR(VLOOKUP(team_skills5[[#This Row],[INTEREST]],interest_vals,2),"")</f>
        <v/>
      </c>
      <c r="L100" t="str">
        <f>IF(ISBLANK(definitions!D100),"",definitions!D100)</f>
        <v/>
      </c>
    </row>
    <row r="101" spans="1:12" hidden="1" x14ac:dyDescent="0.2">
      <c r="A101" t="str">
        <f>IF(ISBLANK(definitions!A101),"",definitions!A101)</f>
        <v/>
      </c>
      <c r="B101" t="str">
        <f>IF(ISBLANK('standard roles'!B101),"",'standard roles'!B101)</f>
        <v/>
      </c>
      <c r="C101" t="str">
        <f>IF(ISBLANK(definitions!C101),"",definitions!C101)</f>
        <v/>
      </c>
      <c r="D101" t="str">
        <f>IF(ISBLANK('standard roles'!E101),"",'standard roles'!E101)</f>
        <v/>
      </c>
      <c r="E101" t="str">
        <f>IF(ISBLANK('standard roles'!F101),"",'standard roles'!F101)</f>
        <v/>
      </c>
      <c r="F101" s="31"/>
      <c r="G101" s="31"/>
      <c r="H101" s="38"/>
      <c r="I101" s="57" t="str">
        <f>IFERROR(VLOOKUP(team_skills5[[#This Row],[SKILLS]],skills_val,2),"")</f>
        <v/>
      </c>
      <c r="J101" s="57" t="str">
        <f>IFERROR(VLOOKUP(team_skills5[[#This Row],[EXPERIENCE]],assess_val,2),"")</f>
        <v/>
      </c>
      <c r="K101" s="57" t="str">
        <f>IFERROR(VLOOKUP(team_skills5[[#This Row],[INTEREST]],interest_vals,2),"")</f>
        <v/>
      </c>
      <c r="L101" t="str">
        <f>IF(ISBLANK(definitions!D101),"",definitions!D101)</f>
        <v/>
      </c>
    </row>
    <row r="102" spans="1:12" hidden="1" x14ac:dyDescent="0.2">
      <c r="A102" t="str">
        <f>IF(ISBLANK(definitions!A102),"",definitions!A102)</f>
        <v/>
      </c>
      <c r="B102" t="str">
        <f>IF(ISBLANK('standard roles'!B102),"",'standard roles'!B102)</f>
        <v/>
      </c>
      <c r="C102" t="str">
        <f>IF(ISBLANK(definitions!C102),"",definitions!C102)</f>
        <v/>
      </c>
      <c r="D102" t="str">
        <f>IF(ISBLANK('standard roles'!E102),"",'standard roles'!E102)</f>
        <v/>
      </c>
      <c r="E102" t="str">
        <f>IF(ISBLANK('standard roles'!F102),"",'standard roles'!F102)</f>
        <v/>
      </c>
      <c r="F102" s="31"/>
      <c r="G102" s="31"/>
      <c r="H102" s="38"/>
      <c r="I102" s="57" t="str">
        <f>IFERROR(VLOOKUP(team_skills5[[#This Row],[SKILLS]],skills_val,2),"")</f>
        <v/>
      </c>
      <c r="J102" s="57" t="str">
        <f>IFERROR(VLOOKUP(team_skills5[[#This Row],[EXPERIENCE]],assess_val,2),"")</f>
        <v/>
      </c>
      <c r="K102" s="57" t="str">
        <f>IFERROR(VLOOKUP(team_skills5[[#This Row],[INTEREST]],interest_vals,2),"")</f>
        <v/>
      </c>
      <c r="L102" t="str">
        <f>IF(ISBLANK(definitions!D102),"",definitions!D102)</f>
        <v/>
      </c>
    </row>
    <row r="103" spans="1:12" hidden="1" x14ac:dyDescent="0.2">
      <c r="A103" t="str">
        <f>IF(ISBLANK(definitions!A103),"",definitions!A103)</f>
        <v/>
      </c>
      <c r="B103" t="str">
        <f>IF(ISBLANK('standard roles'!B103),"",'standard roles'!B103)</f>
        <v/>
      </c>
      <c r="C103" t="str">
        <f>IF(ISBLANK(definitions!C103),"",definitions!C103)</f>
        <v/>
      </c>
      <c r="D103" t="str">
        <f>IF(ISBLANK('standard roles'!E103),"",'standard roles'!E103)</f>
        <v/>
      </c>
      <c r="E103" t="str">
        <f>IF(ISBLANK('standard roles'!F103),"",'standard roles'!F103)</f>
        <v/>
      </c>
      <c r="F103" s="31"/>
      <c r="G103" s="31"/>
      <c r="H103" s="38"/>
      <c r="I103" s="57" t="str">
        <f>IFERROR(VLOOKUP(team_skills5[[#This Row],[SKILLS]],skills_val,2),"")</f>
        <v/>
      </c>
      <c r="J103" s="57" t="str">
        <f>IFERROR(VLOOKUP(team_skills5[[#This Row],[EXPERIENCE]],assess_val,2),"")</f>
        <v/>
      </c>
      <c r="K103" s="57" t="str">
        <f>IFERROR(VLOOKUP(team_skills5[[#This Row],[INTEREST]],interest_vals,2),"")</f>
        <v/>
      </c>
      <c r="L103" t="str">
        <f>IF(ISBLANK(definitions!D103),"",definitions!D103)</f>
        <v/>
      </c>
    </row>
    <row r="104" spans="1:12" hidden="1" x14ac:dyDescent="0.2">
      <c r="A104" t="str">
        <f>IF(ISBLANK(definitions!A104),"",definitions!A104)</f>
        <v/>
      </c>
      <c r="B104" t="str">
        <f>IF(ISBLANK('standard roles'!B104),"",'standard roles'!B104)</f>
        <v/>
      </c>
      <c r="C104" t="str">
        <f>IF(ISBLANK(definitions!C104),"",definitions!C104)</f>
        <v/>
      </c>
      <c r="D104" t="str">
        <f>IF(ISBLANK('standard roles'!E104),"",'standard roles'!E104)</f>
        <v/>
      </c>
      <c r="E104" t="str">
        <f>IF(ISBLANK('standard roles'!F104),"",'standard roles'!F104)</f>
        <v/>
      </c>
      <c r="F104" s="31"/>
      <c r="G104" s="31"/>
      <c r="H104" s="38"/>
      <c r="I104" s="57" t="str">
        <f>IFERROR(VLOOKUP(team_skills5[[#This Row],[SKILLS]],skills_val,2),"")</f>
        <v/>
      </c>
      <c r="J104" s="57" t="str">
        <f>IFERROR(VLOOKUP(team_skills5[[#This Row],[EXPERIENCE]],assess_val,2),"")</f>
        <v/>
      </c>
      <c r="K104" s="57" t="str">
        <f>IFERROR(VLOOKUP(team_skills5[[#This Row],[INTEREST]],interest_vals,2),"")</f>
        <v/>
      </c>
      <c r="L104" t="str">
        <f>IF(ISBLANK(definitions!D104),"",definitions!D104)</f>
        <v/>
      </c>
    </row>
    <row r="105" spans="1:12" hidden="1" x14ac:dyDescent="0.2">
      <c r="A105" t="str">
        <f>IF(ISBLANK(definitions!A105),"",definitions!A105)</f>
        <v/>
      </c>
      <c r="B105" t="str">
        <f>IF(ISBLANK('standard roles'!B105),"",'standard roles'!B105)</f>
        <v/>
      </c>
      <c r="C105" t="str">
        <f>IF(ISBLANK(definitions!C105),"",definitions!C105)</f>
        <v/>
      </c>
      <c r="D105" t="str">
        <f>IF(ISBLANK('standard roles'!E105),"",'standard roles'!E105)</f>
        <v/>
      </c>
      <c r="E105" t="str">
        <f>IF(ISBLANK('standard roles'!F105),"",'standard roles'!F105)</f>
        <v/>
      </c>
      <c r="F105" s="31"/>
      <c r="G105" s="31"/>
      <c r="H105" s="38"/>
      <c r="I105" s="57" t="str">
        <f>IFERROR(VLOOKUP(team_skills5[[#This Row],[SKILLS]],skills_val,2),"")</f>
        <v/>
      </c>
      <c r="J105" s="57" t="str">
        <f>IFERROR(VLOOKUP(team_skills5[[#This Row],[EXPERIENCE]],assess_val,2),"")</f>
        <v/>
      </c>
      <c r="K105" s="57" t="str">
        <f>IFERROR(VLOOKUP(team_skills5[[#This Row],[INTEREST]],interest_vals,2),"")</f>
        <v/>
      </c>
      <c r="L105" t="str">
        <f>IF(ISBLANK(definitions!D105),"",definitions!D105)</f>
        <v/>
      </c>
    </row>
    <row r="106" spans="1:12" hidden="1" x14ac:dyDescent="0.2">
      <c r="A106" t="str">
        <f>IF(ISBLANK(definitions!A106),"",definitions!A106)</f>
        <v/>
      </c>
      <c r="B106" t="str">
        <f>IF(ISBLANK('standard roles'!B106),"",'standard roles'!B106)</f>
        <v/>
      </c>
      <c r="C106" t="str">
        <f>IF(ISBLANK(definitions!C106),"",definitions!C106)</f>
        <v/>
      </c>
      <c r="D106" t="str">
        <f>IF(ISBLANK('standard roles'!E106),"",'standard roles'!E106)</f>
        <v/>
      </c>
      <c r="E106" t="str">
        <f>IF(ISBLANK('standard roles'!F106),"",'standard roles'!F106)</f>
        <v/>
      </c>
      <c r="F106" s="31"/>
      <c r="G106" s="31"/>
      <c r="H106" s="38"/>
      <c r="I106" s="57" t="str">
        <f>IFERROR(VLOOKUP(team_skills5[[#This Row],[SKILLS]],skills_val,2),"")</f>
        <v/>
      </c>
      <c r="J106" s="57" t="str">
        <f>IFERROR(VLOOKUP(team_skills5[[#This Row],[EXPERIENCE]],assess_val,2),"")</f>
        <v/>
      </c>
      <c r="K106" s="57" t="str">
        <f>IFERROR(VLOOKUP(team_skills5[[#This Row],[INTEREST]],interest_vals,2),"")</f>
        <v/>
      </c>
      <c r="L106" t="str">
        <f>IF(ISBLANK(definitions!D106),"",definitions!D106)</f>
        <v/>
      </c>
    </row>
    <row r="107" spans="1:12" hidden="1" x14ac:dyDescent="0.2">
      <c r="A107" t="str">
        <f>IF(ISBLANK(definitions!A107),"",definitions!A107)</f>
        <v/>
      </c>
      <c r="B107" t="str">
        <f>IF(ISBLANK('standard roles'!B107),"",'standard roles'!B107)</f>
        <v/>
      </c>
      <c r="C107" t="str">
        <f>IF(ISBLANK(definitions!C107),"",definitions!C107)</f>
        <v/>
      </c>
      <c r="D107" t="str">
        <f>IF(ISBLANK('standard roles'!E107),"",'standard roles'!E107)</f>
        <v/>
      </c>
      <c r="E107" t="str">
        <f>IF(ISBLANK('standard roles'!F107),"",'standard roles'!F107)</f>
        <v/>
      </c>
      <c r="F107" s="31"/>
      <c r="G107" s="31"/>
      <c r="H107" s="38"/>
      <c r="I107" s="57" t="str">
        <f>IFERROR(VLOOKUP(team_skills5[[#This Row],[SKILLS]],skills_val,2),"")</f>
        <v/>
      </c>
      <c r="J107" s="57" t="str">
        <f>IFERROR(VLOOKUP(team_skills5[[#This Row],[EXPERIENCE]],assess_val,2),"")</f>
        <v/>
      </c>
      <c r="K107" s="57" t="str">
        <f>IFERROR(VLOOKUP(team_skills5[[#This Row],[INTEREST]],interest_vals,2),"")</f>
        <v/>
      </c>
      <c r="L107" t="str">
        <f>IF(ISBLANK(definitions!D107),"",definitions!D107)</f>
        <v/>
      </c>
    </row>
    <row r="108" spans="1:12" hidden="1" x14ac:dyDescent="0.2">
      <c r="A108" t="str">
        <f>IF(ISBLANK(definitions!A108),"",definitions!A108)</f>
        <v/>
      </c>
      <c r="B108" t="str">
        <f>IF(ISBLANK('standard roles'!B108),"",'standard roles'!B108)</f>
        <v/>
      </c>
      <c r="C108" t="str">
        <f>IF(ISBLANK(definitions!C108),"",definitions!C108)</f>
        <v/>
      </c>
      <c r="D108" t="str">
        <f>IF(ISBLANK('standard roles'!E108),"",'standard roles'!E108)</f>
        <v/>
      </c>
      <c r="E108" t="str">
        <f>IF(ISBLANK('standard roles'!F108),"",'standard roles'!F108)</f>
        <v/>
      </c>
      <c r="F108" s="31"/>
      <c r="G108" s="31"/>
      <c r="H108" s="38"/>
      <c r="I108" s="57" t="str">
        <f>IFERROR(VLOOKUP(team_skills5[[#This Row],[SKILLS]],skills_val,2),"")</f>
        <v/>
      </c>
      <c r="J108" s="57" t="str">
        <f>IFERROR(VLOOKUP(team_skills5[[#This Row],[EXPERIENCE]],assess_val,2),"")</f>
        <v/>
      </c>
      <c r="K108" s="57" t="str">
        <f>IFERROR(VLOOKUP(team_skills5[[#This Row],[INTEREST]],interest_vals,2),"")</f>
        <v/>
      </c>
      <c r="L108" t="str">
        <f>IF(ISBLANK(definitions!D108),"",definitions!D108)</f>
        <v/>
      </c>
    </row>
    <row r="109" spans="1:12" hidden="1" x14ac:dyDescent="0.2">
      <c r="A109" t="str">
        <f>IF(ISBLANK(definitions!A109),"",definitions!A109)</f>
        <v/>
      </c>
      <c r="B109" t="str">
        <f>IF(ISBLANK('standard roles'!B109),"",'standard roles'!B109)</f>
        <v/>
      </c>
      <c r="C109" t="str">
        <f>IF(ISBLANK(definitions!C109),"",definitions!C109)</f>
        <v/>
      </c>
      <c r="D109" t="str">
        <f>IF(ISBLANK('standard roles'!E109),"",'standard roles'!E109)</f>
        <v/>
      </c>
      <c r="E109" t="str">
        <f>IF(ISBLANK('standard roles'!F109),"",'standard roles'!F109)</f>
        <v/>
      </c>
      <c r="F109" s="31"/>
      <c r="G109" s="31"/>
      <c r="H109" s="38"/>
      <c r="I109" s="57" t="str">
        <f>IFERROR(VLOOKUP(team_skills5[[#This Row],[SKILLS]],skills_val,2),"")</f>
        <v/>
      </c>
      <c r="J109" s="57" t="str">
        <f>IFERROR(VLOOKUP(team_skills5[[#This Row],[EXPERIENCE]],assess_val,2),"")</f>
        <v/>
      </c>
      <c r="K109" s="57" t="str">
        <f>IFERROR(VLOOKUP(team_skills5[[#This Row],[INTEREST]],interest_vals,2),"")</f>
        <v/>
      </c>
      <c r="L109" t="str">
        <f>IF(ISBLANK(definitions!D109),"",definitions!D109)</f>
        <v/>
      </c>
    </row>
    <row r="110" spans="1:12" hidden="1" x14ac:dyDescent="0.2">
      <c r="A110" t="str">
        <f>IF(ISBLANK(definitions!A110),"",definitions!A110)</f>
        <v/>
      </c>
      <c r="B110" t="str">
        <f>IF(ISBLANK('standard roles'!B110),"",'standard roles'!B110)</f>
        <v/>
      </c>
      <c r="C110" t="str">
        <f>IF(ISBLANK(definitions!C110),"",definitions!C110)</f>
        <v/>
      </c>
      <c r="D110" t="str">
        <f>IF(ISBLANK('standard roles'!E110),"",'standard roles'!E110)</f>
        <v/>
      </c>
      <c r="E110" t="str">
        <f>IF(ISBLANK('standard roles'!F110),"",'standard roles'!F110)</f>
        <v/>
      </c>
      <c r="F110" s="31"/>
      <c r="G110" s="31"/>
      <c r="H110" s="38"/>
      <c r="I110" s="57" t="str">
        <f>IFERROR(VLOOKUP(team_skills5[[#This Row],[SKILLS]],skills_val,2),"")</f>
        <v/>
      </c>
      <c r="J110" s="57" t="str">
        <f>IFERROR(VLOOKUP(team_skills5[[#This Row],[EXPERIENCE]],assess_val,2),"")</f>
        <v/>
      </c>
      <c r="K110" s="57" t="str">
        <f>IFERROR(VLOOKUP(team_skills5[[#This Row],[INTEREST]],interest_vals,2),"")</f>
        <v/>
      </c>
      <c r="L110" t="str">
        <f>IF(ISBLANK(definitions!D110),"",definitions!D110)</f>
        <v/>
      </c>
    </row>
    <row r="111" spans="1:12" hidden="1" x14ac:dyDescent="0.2">
      <c r="A111" t="str">
        <f>IF(ISBLANK(definitions!A111),"",definitions!A111)</f>
        <v/>
      </c>
      <c r="B111" t="str">
        <f>IF(ISBLANK('standard roles'!B111),"",'standard roles'!B111)</f>
        <v/>
      </c>
      <c r="C111" t="str">
        <f>IF(ISBLANK(definitions!C111),"",definitions!C111)</f>
        <v/>
      </c>
      <c r="D111" t="str">
        <f>IF(ISBLANK('standard roles'!E111),"",'standard roles'!E111)</f>
        <v/>
      </c>
      <c r="E111" t="str">
        <f>IF(ISBLANK('standard roles'!F111),"",'standard roles'!F111)</f>
        <v/>
      </c>
      <c r="F111" s="31"/>
      <c r="G111" s="31"/>
      <c r="H111" s="38"/>
      <c r="I111" s="57" t="str">
        <f>IFERROR(VLOOKUP(team_skills5[[#This Row],[SKILLS]],skills_val,2),"")</f>
        <v/>
      </c>
      <c r="J111" s="57" t="str">
        <f>IFERROR(VLOOKUP(team_skills5[[#This Row],[EXPERIENCE]],assess_val,2),"")</f>
        <v/>
      </c>
      <c r="K111" s="57" t="str">
        <f>IFERROR(VLOOKUP(team_skills5[[#This Row],[INTEREST]],interest_vals,2),"")</f>
        <v/>
      </c>
      <c r="L111" t="str">
        <f>IF(ISBLANK(definitions!D111),"",definitions!D111)</f>
        <v/>
      </c>
    </row>
    <row r="112" spans="1:12" hidden="1" x14ac:dyDescent="0.2">
      <c r="A112" t="str">
        <f>IF(ISBLANK(definitions!A112),"",definitions!A112)</f>
        <v/>
      </c>
      <c r="B112" t="str">
        <f>IF(ISBLANK('standard roles'!B112),"",'standard roles'!B112)</f>
        <v/>
      </c>
      <c r="C112" t="str">
        <f>IF(ISBLANK(definitions!C112),"",definitions!C112)</f>
        <v/>
      </c>
      <c r="D112" t="str">
        <f>IF(ISBLANK('standard roles'!E112),"",'standard roles'!E112)</f>
        <v/>
      </c>
      <c r="E112" t="str">
        <f>IF(ISBLANK('standard roles'!F112),"",'standard roles'!F112)</f>
        <v/>
      </c>
      <c r="F112" s="31"/>
      <c r="G112" s="31"/>
      <c r="H112" s="38"/>
      <c r="I112" s="57" t="str">
        <f>IFERROR(VLOOKUP(team_skills5[[#This Row],[SKILLS]],skills_val,2),"")</f>
        <v/>
      </c>
      <c r="J112" s="57" t="str">
        <f>IFERROR(VLOOKUP(team_skills5[[#This Row],[EXPERIENCE]],assess_val,2),"")</f>
        <v/>
      </c>
      <c r="K112" s="57" t="str">
        <f>IFERROR(VLOOKUP(team_skills5[[#This Row],[INTEREST]],interest_vals,2),"")</f>
        <v/>
      </c>
      <c r="L112" t="str">
        <f>IF(ISBLANK(definitions!D112),"",definitions!D112)</f>
        <v/>
      </c>
    </row>
    <row r="113" spans="1:12" hidden="1" x14ac:dyDescent="0.2">
      <c r="A113" t="str">
        <f>IF(ISBLANK(definitions!A113),"",definitions!A113)</f>
        <v/>
      </c>
      <c r="B113" t="str">
        <f>IF(ISBLANK('standard roles'!B113),"",'standard roles'!B113)</f>
        <v/>
      </c>
      <c r="C113" t="str">
        <f>IF(ISBLANK(definitions!C113),"",definitions!C113)</f>
        <v/>
      </c>
      <c r="D113" t="str">
        <f>IF(ISBLANK('standard roles'!E113),"",'standard roles'!E113)</f>
        <v/>
      </c>
      <c r="E113" t="str">
        <f>IF(ISBLANK('standard roles'!F113),"",'standard roles'!F113)</f>
        <v/>
      </c>
      <c r="F113" s="31"/>
      <c r="G113" s="31"/>
      <c r="H113" s="38"/>
      <c r="I113" s="57" t="str">
        <f>IFERROR(VLOOKUP(team_skills5[[#This Row],[SKILLS]],skills_val,2),"")</f>
        <v/>
      </c>
      <c r="J113" s="57" t="str">
        <f>IFERROR(VLOOKUP(team_skills5[[#This Row],[EXPERIENCE]],assess_val,2),"")</f>
        <v/>
      </c>
      <c r="K113" s="57" t="str">
        <f>IFERROR(VLOOKUP(team_skills5[[#This Row],[INTEREST]],interest_vals,2),"")</f>
        <v/>
      </c>
      <c r="L113" t="str">
        <f>IF(ISBLANK(definitions!D113),"",definitions!D113)</f>
        <v/>
      </c>
    </row>
    <row r="114" spans="1:12" hidden="1" x14ac:dyDescent="0.2">
      <c r="A114" t="str">
        <f>IF(ISBLANK(definitions!A114),"",definitions!A114)</f>
        <v/>
      </c>
      <c r="B114" t="str">
        <f>IF(ISBLANK('standard roles'!B114),"",'standard roles'!B114)</f>
        <v/>
      </c>
      <c r="C114" t="str">
        <f>IF(ISBLANK(definitions!C114),"",definitions!C114)</f>
        <v/>
      </c>
      <c r="D114" t="str">
        <f>IF(ISBLANK('standard roles'!E114),"",'standard roles'!E114)</f>
        <v/>
      </c>
      <c r="E114" t="str">
        <f>IF(ISBLANK('standard roles'!F114),"",'standard roles'!F114)</f>
        <v/>
      </c>
      <c r="F114" s="31"/>
      <c r="G114" s="31"/>
      <c r="H114" s="38"/>
      <c r="I114" s="57" t="str">
        <f>IFERROR(VLOOKUP(team_skills5[[#This Row],[SKILLS]],skills_val,2),"")</f>
        <v/>
      </c>
      <c r="J114" s="57" t="str">
        <f>IFERROR(VLOOKUP(team_skills5[[#This Row],[EXPERIENCE]],assess_val,2),"")</f>
        <v/>
      </c>
      <c r="K114" s="57" t="str">
        <f>IFERROR(VLOOKUP(team_skills5[[#This Row],[INTEREST]],interest_vals,2),"")</f>
        <v/>
      </c>
      <c r="L114" t="str">
        <f>IF(ISBLANK(definitions!D114),"",definitions!D114)</f>
        <v/>
      </c>
    </row>
    <row r="115" spans="1:12" hidden="1" x14ac:dyDescent="0.2">
      <c r="A115" t="str">
        <f>IF(ISBLANK(definitions!A115),"",definitions!A115)</f>
        <v/>
      </c>
      <c r="B115" t="str">
        <f>IF(ISBLANK('standard roles'!B115),"",'standard roles'!B115)</f>
        <v/>
      </c>
      <c r="C115" t="str">
        <f>IF(ISBLANK(definitions!C115),"",definitions!C115)</f>
        <v/>
      </c>
      <c r="D115" t="str">
        <f>IF(ISBLANK('standard roles'!E115),"",'standard roles'!E115)</f>
        <v/>
      </c>
      <c r="E115" t="str">
        <f>IF(ISBLANK('standard roles'!F115),"",'standard roles'!F115)</f>
        <v/>
      </c>
      <c r="F115" s="31"/>
      <c r="G115" s="31"/>
      <c r="H115" s="38"/>
      <c r="I115" s="57" t="str">
        <f>IFERROR(VLOOKUP(team_skills5[[#This Row],[SKILLS]],skills_val,2),"")</f>
        <v/>
      </c>
      <c r="J115" s="57" t="str">
        <f>IFERROR(VLOOKUP(team_skills5[[#This Row],[EXPERIENCE]],assess_val,2),"")</f>
        <v/>
      </c>
      <c r="K115" s="57" t="str">
        <f>IFERROR(VLOOKUP(team_skills5[[#This Row],[INTEREST]],interest_vals,2),"")</f>
        <v/>
      </c>
      <c r="L115" t="str">
        <f>IF(ISBLANK(definitions!D115),"",definitions!D115)</f>
        <v/>
      </c>
    </row>
    <row r="116" spans="1:12" hidden="1" x14ac:dyDescent="0.2">
      <c r="A116" t="str">
        <f>IF(ISBLANK(definitions!A116),"",definitions!A116)</f>
        <v/>
      </c>
      <c r="B116" t="str">
        <f>IF(ISBLANK('standard roles'!B116),"",'standard roles'!B116)</f>
        <v/>
      </c>
      <c r="C116" t="str">
        <f>IF(ISBLANK(definitions!C116),"",definitions!C116)</f>
        <v/>
      </c>
      <c r="D116" t="str">
        <f>IF(ISBLANK('standard roles'!E116),"",'standard roles'!E116)</f>
        <v/>
      </c>
      <c r="E116" t="str">
        <f>IF(ISBLANK('standard roles'!F116),"",'standard roles'!F116)</f>
        <v/>
      </c>
      <c r="F116" s="31"/>
      <c r="G116" s="31"/>
      <c r="H116" s="38"/>
      <c r="I116" s="57" t="str">
        <f>IFERROR(VLOOKUP(team_skills5[[#This Row],[SKILLS]],skills_val,2),"")</f>
        <v/>
      </c>
      <c r="J116" s="57" t="str">
        <f>IFERROR(VLOOKUP(team_skills5[[#This Row],[EXPERIENCE]],assess_val,2),"")</f>
        <v/>
      </c>
      <c r="K116" s="57" t="str">
        <f>IFERROR(VLOOKUP(team_skills5[[#This Row],[INTEREST]],interest_vals,2),"")</f>
        <v/>
      </c>
      <c r="L116" t="str">
        <f>IF(ISBLANK(definitions!D116),"",definitions!D116)</f>
        <v/>
      </c>
    </row>
    <row r="117" spans="1:12" hidden="1" x14ac:dyDescent="0.2">
      <c r="A117" t="str">
        <f>IF(ISBLANK(definitions!A117),"",definitions!A117)</f>
        <v/>
      </c>
      <c r="B117" t="str">
        <f>IF(ISBLANK('standard roles'!B117),"",'standard roles'!B117)</f>
        <v/>
      </c>
      <c r="C117" t="str">
        <f>IF(ISBLANK(definitions!C117),"",definitions!C117)</f>
        <v/>
      </c>
      <c r="D117" t="str">
        <f>IF(ISBLANK('standard roles'!E117),"",'standard roles'!E117)</f>
        <v/>
      </c>
      <c r="E117" t="str">
        <f>IF(ISBLANK('standard roles'!F117),"",'standard roles'!F117)</f>
        <v/>
      </c>
      <c r="F117" s="31"/>
      <c r="G117" s="31"/>
      <c r="H117" s="38"/>
      <c r="I117" s="57" t="str">
        <f>IFERROR(VLOOKUP(team_skills5[[#This Row],[SKILLS]],skills_val,2),"")</f>
        <v/>
      </c>
      <c r="J117" s="57" t="str">
        <f>IFERROR(VLOOKUP(team_skills5[[#This Row],[EXPERIENCE]],assess_val,2),"")</f>
        <v/>
      </c>
      <c r="K117" s="57" t="str">
        <f>IFERROR(VLOOKUP(team_skills5[[#This Row],[INTEREST]],interest_vals,2),"")</f>
        <v/>
      </c>
      <c r="L117" t="str">
        <f>IF(ISBLANK(definitions!D117),"",definitions!D117)</f>
        <v/>
      </c>
    </row>
    <row r="118" spans="1:12" hidden="1" x14ac:dyDescent="0.2">
      <c r="A118" t="str">
        <f>IF(ISBLANK(definitions!A118),"",definitions!A118)</f>
        <v/>
      </c>
      <c r="B118" t="str">
        <f>IF(ISBLANK('standard roles'!B118),"",'standard roles'!B118)</f>
        <v/>
      </c>
      <c r="C118" t="str">
        <f>IF(ISBLANK(definitions!C118),"",definitions!C118)</f>
        <v/>
      </c>
      <c r="D118" t="str">
        <f>IF(ISBLANK('standard roles'!E118),"",'standard roles'!E118)</f>
        <v/>
      </c>
      <c r="E118" t="str">
        <f>IF(ISBLANK('standard roles'!F118),"",'standard roles'!F118)</f>
        <v/>
      </c>
      <c r="F118" s="31"/>
      <c r="G118" s="31"/>
      <c r="H118" s="38"/>
      <c r="I118" s="57" t="str">
        <f>IFERROR(VLOOKUP(team_skills5[[#This Row],[SKILLS]],skills_val,2),"")</f>
        <v/>
      </c>
      <c r="J118" s="57" t="str">
        <f>IFERROR(VLOOKUP(team_skills5[[#This Row],[EXPERIENCE]],assess_val,2),"")</f>
        <v/>
      </c>
      <c r="K118" s="57" t="str">
        <f>IFERROR(VLOOKUP(team_skills5[[#This Row],[INTEREST]],interest_vals,2),"")</f>
        <v/>
      </c>
      <c r="L118" t="str">
        <f>IF(ISBLANK(definitions!D118),"",definitions!D118)</f>
        <v/>
      </c>
    </row>
    <row r="119" spans="1:12" hidden="1" x14ac:dyDescent="0.2">
      <c r="A119" t="str">
        <f>IF(ISBLANK(definitions!A119),"",definitions!A119)</f>
        <v/>
      </c>
      <c r="B119" t="str">
        <f>IF(ISBLANK('standard roles'!B119),"",'standard roles'!B119)</f>
        <v/>
      </c>
      <c r="C119" t="str">
        <f>IF(ISBLANK(definitions!C119),"",definitions!C119)</f>
        <v/>
      </c>
      <c r="D119" t="str">
        <f>IF(ISBLANK('standard roles'!E119),"",'standard roles'!E119)</f>
        <v/>
      </c>
      <c r="E119" t="str">
        <f>IF(ISBLANK('standard roles'!F119),"",'standard roles'!F119)</f>
        <v/>
      </c>
      <c r="F119" s="31"/>
      <c r="G119" s="31"/>
      <c r="H119" s="38"/>
      <c r="I119" s="57" t="str">
        <f>IFERROR(VLOOKUP(team_skills5[[#This Row],[SKILLS]],skills_val,2),"")</f>
        <v/>
      </c>
      <c r="J119" s="57" t="str">
        <f>IFERROR(VLOOKUP(team_skills5[[#This Row],[EXPERIENCE]],assess_val,2),"")</f>
        <v/>
      </c>
      <c r="K119" s="57" t="str">
        <f>IFERROR(VLOOKUP(team_skills5[[#This Row],[INTEREST]],interest_vals,2),"")</f>
        <v/>
      </c>
      <c r="L119" t="str">
        <f>IF(ISBLANK(definitions!D119),"",definitions!D119)</f>
        <v/>
      </c>
    </row>
    <row r="120" spans="1:12" hidden="1" x14ac:dyDescent="0.2">
      <c r="A120" t="str">
        <f>IF(ISBLANK(definitions!A120),"",definitions!A120)</f>
        <v/>
      </c>
      <c r="B120" t="str">
        <f>IF(ISBLANK('standard roles'!B120),"",'standard roles'!B120)</f>
        <v/>
      </c>
      <c r="C120" t="str">
        <f>IF(ISBLANK(definitions!C120),"",definitions!C120)</f>
        <v/>
      </c>
      <c r="D120" t="str">
        <f>IF(ISBLANK('standard roles'!E120),"",'standard roles'!E120)</f>
        <v/>
      </c>
      <c r="E120" t="str">
        <f>IF(ISBLANK('standard roles'!F120),"",'standard roles'!F120)</f>
        <v/>
      </c>
      <c r="F120" s="31"/>
      <c r="G120" s="31"/>
      <c r="H120" s="38"/>
      <c r="I120" s="57" t="str">
        <f>IFERROR(VLOOKUP(team_skills5[[#This Row],[SKILLS]],skills_val,2),"")</f>
        <v/>
      </c>
      <c r="J120" s="57" t="str">
        <f>IFERROR(VLOOKUP(team_skills5[[#This Row],[EXPERIENCE]],assess_val,2),"")</f>
        <v/>
      </c>
      <c r="K120" s="57" t="str">
        <f>IFERROR(VLOOKUP(team_skills5[[#This Row],[INTEREST]],interest_vals,2),"")</f>
        <v/>
      </c>
      <c r="L120" t="str">
        <f>IF(ISBLANK(definitions!D120),"",definitions!D120)</f>
        <v/>
      </c>
    </row>
    <row r="121" spans="1:12" hidden="1" x14ac:dyDescent="0.2">
      <c r="A121" t="str">
        <f>IF(ISBLANK(definitions!A121),"",definitions!A121)</f>
        <v/>
      </c>
      <c r="B121" t="str">
        <f>IF(ISBLANK('standard roles'!B121),"",'standard roles'!B121)</f>
        <v/>
      </c>
      <c r="C121" t="str">
        <f>IF(ISBLANK(definitions!C121),"",definitions!C121)</f>
        <v/>
      </c>
      <c r="D121" t="str">
        <f>IF(ISBLANK('standard roles'!E121),"",'standard roles'!E121)</f>
        <v/>
      </c>
      <c r="E121" t="str">
        <f>IF(ISBLANK('standard roles'!F121),"",'standard roles'!F121)</f>
        <v/>
      </c>
      <c r="F121" s="31"/>
      <c r="G121" s="31"/>
      <c r="H121" s="38"/>
      <c r="I121" s="57" t="str">
        <f>IFERROR(VLOOKUP(team_skills5[[#This Row],[SKILLS]],skills_val,2),"")</f>
        <v/>
      </c>
      <c r="J121" s="57" t="str">
        <f>IFERROR(VLOOKUP(team_skills5[[#This Row],[EXPERIENCE]],assess_val,2),"")</f>
        <v/>
      </c>
      <c r="K121" s="57" t="str">
        <f>IFERROR(VLOOKUP(team_skills5[[#This Row],[INTEREST]],interest_vals,2),"")</f>
        <v/>
      </c>
      <c r="L121" t="str">
        <f>IF(ISBLANK(definitions!D121),"",definitions!D121)</f>
        <v/>
      </c>
    </row>
    <row r="122" spans="1:12" hidden="1" x14ac:dyDescent="0.2">
      <c r="A122" t="str">
        <f>IF(ISBLANK(definitions!A122),"",definitions!A122)</f>
        <v/>
      </c>
      <c r="B122" t="str">
        <f>IF(ISBLANK('standard roles'!B122),"",'standard roles'!B122)</f>
        <v/>
      </c>
      <c r="C122" t="str">
        <f>IF(ISBLANK(definitions!C122),"",definitions!C122)</f>
        <v/>
      </c>
      <c r="D122" t="str">
        <f>IF(ISBLANK('standard roles'!E122),"",'standard roles'!E122)</f>
        <v/>
      </c>
      <c r="E122" t="str">
        <f>IF(ISBLANK('standard roles'!F122),"",'standard roles'!F122)</f>
        <v/>
      </c>
      <c r="F122" s="31"/>
      <c r="G122" s="31"/>
      <c r="H122" s="38"/>
      <c r="I122" s="57" t="str">
        <f>IFERROR(VLOOKUP(team_skills5[[#This Row],[SKILLS]],skills_val,2),"")</f>
        <v/>
      </c>
      <c r="J122" s="57" t="str">
        <f>IFERROR(VLOOKUP(team_skills5[[#This Row],[EXPERIENCE]],assess_val,2),"")</f>
        <v/>
      </c>
      <c r="K122" s="57" t="str">
        <f>IFERROR(VLOOKUP(team_skills5[[#This Row],[INTEREST]],interest_vals,2),"")</f>
        <v/>
      </c>
      <c r="L122" t="str">
        <f>IF(ISBLANK(definitions!D122),"",definitions!D122)</f>
        <v/>
      </c>
    </row>
    <row r="123" spans="1:12" hidden="1" x14ac:dyDescent="0.2">
      <c r="A123" t="str">
        <f>IF(ISBLANK(definitions!A123),"",definitions!A123)</f>
        <v/>
      </c>
      <c r="B123" t="str">
        <f>IF(ISBLANK('standard roles'!B123),"",'standard roles'!B123)</f>
        <v/>
      </c>
      <c r="C123" t="str">
        <f>IF(ISBLANK(definitions!C123),"",definitions!C123)</f>
        <v/>
      </c>
      <c r="D123" t="str">
        <f>IF(ISBLANK('standard roles'!E123),"",'standard roles'!E123)</f>
        <v/>
      </c>
      <c r="E123" t="str">
        <f>IF(ISBLANK('standard roles'!F123),"",'standard roles'!F123)</f>
        <v/>
      </c>
      <c r="F123" s="31"/>
      <c r="G123" s="31"/>
      <c r="H123" s="38"/>
      <c r="I123" s="57" t="str">
        <f>IFERROR(VLOOKUP(team_skills5[[#This Row],[SKILLS]],skills_val,2),"")</f>
        <v/>
      </c>
      <c r="J123" s="57" t="str">
        <f>IFERROR(VLOOKUP(team_skills5[[#This Row],[EXPERIENCE]],assess_val,2),"")</f>
        <v/>
      </c>
      <c r="K123" s="57" t="str">
        <f>IFERROR(VLOOKUP(team_skills5[[#This Row],[INTEREST]],interest_vals,2),"")</f>
        <v/>
      </c>
      <c r="L123" t="str">
        <f>IF(ISBLANK(definitions!D123),"",definitions!D123)</f>
        <v/>
      </c>
    </row>
    <row r="124" spans="1:12" hidden="1" x14ac:dyDescent="0.2">
      <c r="A124" t="str">
        <f>IF(ISBLANK(definitions!A124),"",definitions!A124)</f>
        <v/>
      </c>
      <c r="B124" t="str">
        <f>IF(ISBLANK('standard roles'!B124),"",'standard roles'!B124)</f>
        <v/>
      </c>
      <c r="C124" t="str">
        <f>IF(ISBLANK(definitions!C124),"",definitions!C124)</f>
        <v/>
      </c>
      <c r="D124" t="str">
        <f>IF(ISBLANK('standard roles'!E124),"",'standard roles'!E124)</f>
        <v/>
      </c>
      <c r="E124" t="str">
        <f>IF(ISBLANK('standard roles'!F124),"",'standard roles'!F124)</f>
        <v/>
      </c>
      <c r="F124" s="31"/>
      <c r="G124" s="31"/>
      <c r="H124" s="38"/>
      <c r="I124" s="57" t="str">
        <f>IFERROR(VLOOKUP(team_skills5[[#This Row],[SKILLS]],skills_val,2),"")</f>
        <v/>
      </c>
      <c r="J124" s="57" t="str">
        <f>IFERROR(VLOOKUP(team_skills5[[#This Row],[EXPERIENCE]],assess_val,2),"")</f>
        <v/>
      </c>
      <c r="K124" s="57" t="str">
        <f>IFERROR(VLOOKUP(team_skills5[[#This Row],[INTEREST]],interest_vals,2),"")</f>
        <v/>
      </c>
      <c r="L124" t="str">
        <f>IF(ISBLANK(definitions!D124),"",definitions!D124)</f>
        <v/>
      </c>
    </row>
    <row r="125" spans="1:12" hidden="1" x14ac:dyDescent="0.2">
      <c r="A125" t="str">
        <f>IF(ISBLANK(definitions!A125),"",definitions!A125)</f>
        <v/>
      </c>
      <c r="B125" t="str">
        <f>IF(ISBLANK('standard roles'!B125),"",'standard roles'!B125)</f>
        <v/>
      </c>
      <c r="C125" t="str">
        <f>IF(ISBLANK(definitions!C125),"",definitions!C125)</f>
        <v/>
      </c>
      <c r="D125" t="str">
        <f>IF(ISBLANK('standard roles'!E125),"",'standard roles'!E125)</f>
        <v/>
      </c>
      <c r="E125" t="str">
        <f>IF(ISBLANK('standard roles'!F125),"",'standard roles'!F125)</f>
        <v/>
      </c>
      <c r="F125" s="31"/>
      <c r="G125" s="31"/>
      <c r="H125" s="38"/>
      <c r="I125" s="57" t="str">
        <f>IFERROR(VLOOKUP(team_skills5[[#This Row],[SKILLS]],skills_val,2),"")</f>
        <v/>
      </c>
      <c r="J125" s="57" t="str">
        <f>IFERROR(VLOOKUP(team_skills5[[#This Row],[EXPERIENCE]],assess_val,2),"")</f>
        <v/>
      </c>
      <c r="K125" s="57" t="str">
        <f>IFERROR(VLOOKUP(team_skills5[[#This Row],[INTEREST]],interest_vals,2),"")</f>
        <v/>
      </c>
      <c r="L125" t="str">
        <f>IF(ISBLANK(definitions!D125),"",definitions!D125)</f>
        <v/>
      </c>
    </row>
    <row r="126" spans="1:12" hidden="1" x14ac:dyDescent="0.2">
      <c r="A126" t="str">
        <f>IF(ISBLANK(definitions!A126),"",definitions!A126)</f>
        <v/>
      </c>
      <c r="B126" t="str">
        <f>IF(ISBLANK('standard roles'!B126),"",'standard roles'!B126)</f>
        <v/>
      </c>
      <c r="C126" t="str">
        <f>IF(ISBLANK(definitions!C126),"",definitions!C126)</f>
        <v/>
      </c>
      <c r="D126" t="str">
        <f>IF(ISBLANK('standard roles'!E126),"",'standard roles'!E126)</f>
        <v/>
      </c>
      <c r="E126" t="str">
        <f>IF(ISBLANK('standard roles'!F126),"",'standard roles'!F126)</f>
        <v/>
      </c>
      <c r="F126" s="31"/>
      <c r="G126" s="31"/>
      <c r="H126" s="38"/>
      <c r="I126" s="57" t="str">
        <f>IFERROR(VLOOKUP(team_skills5[[#This Row],[SKILLS]],skills_val,2),"")</f>
        <v/>
      </c>
      <c r="J126" s="57" t="str">
        <f>IFERROR(VLOOKUP(team_skills5[[#This Row],[EXPERIENCE]],assess_val,2),"")</f>
        <v/>
      </c>
      <c r="K126" s="57" t="str">
        <f>IFERROR(VLOOKUP(team_skills5[[#This Row],[INTEREST]],interest_vals,2),"")</f>
        <v/>
      </c>
      <c r="L126" t="str">
        <f>IF(ISBLANK(definitions!D126),"",definitions!D126)</f>
        <v/>
      </c>
    </row>
    <row r="127" spans="1:12" hidden="1" x14ac:dyDescent="0.2">
      <c r="A127" t="str">
        <f>IF(ISBLANK(definitions!A127),"",definitions!A127)</f>
        <v/>
      </c>
      <c r="B127" t="str">
        <f>IF(ISBLANK('standard roles'!B127),"",'standard roles'!B127)</f>
        <v/>
      </c>
      <c r="C127" t="str">
        <f>IF(ISBLANK(definitions!C127),"",definitions!C127)</f>
        <v/>
      </c>
      <c r="D127" t="str">
        <f>IF(ISBLANK('standard roles'!E127),"",'standard roles'!E127)</f>
        <v/>
      </c>
      <c r="E127" t="str">
        <f>IF(ISBLANK('standard roles'!F127),"",'standard roles'!F127)</f>
        <v/>
      </c>
      <c r="F127" s="31"/>
      <c r="G127" s="31"/>
      <c r="H127" s="38"/>
      <c r="I127" s="57" t="str">
        <f>IFERROR(VLOOKUP(team_skills5[[#This Row],[SKILLS]],skills_val,2),"")</f>
        <v/>
      </c>
      <c r="J127" s="57" t="str">
        <f>IFERROR(VLOOKUP(team_skills5[[#This Row],[EXPERIENCE]],assess_val,2),"")</f>
        <v/>
      </c>
      <c r="K127" s="57" t="str">
        <f>IFERROR(VLOOKUP(team_skills5[[#This Row],[INTEREST]],interest_vals,2),"")</f>
        <v/>
      </c>
      <c r="L127" t="str">
        <f>IF(ISBLANK(definitions!D127),"",definitions!D127)</f>
        <v/>
      </c>
    </row>
    <row r="128" spans="1:12" hidden="1" x14ac:dyDescent="0.2">
      <c r="A128" t="str">
        <f>IF(ISBLANK(definitions!A128),"",definitions!A128)</f>
        <v/>
      </c>
      <c r="B128" t="str">
        <f>IF(ISBLANK('standard roles'!B128),"",'standard roles'!B128)</f>
        <v/>
      </c>
      <c r="C128" t="str">
        <f>IF(ISBLANK(definitions!C128),"",definitions!C128)</f>
        <v/>
      </c>
      <c r="D128" t="str">
        <f>IF(ISBLANK('standard roles'!E128),"",'standard roles'!E128)</f>
        <v/>
      </c>
      <c r="E128" t="str">
        <f>IF(ISBLANK('standard roles'!F128),"",'standard roles'!F128)</f>
        <v/>
      </c>
      <c r="F128" s="31"/>
      <c r="G128" s="31"/>
      <c r="H128" s="38"/>
      <c r="I128" s="57" t="str">
        <f>IFERROR(VLOOKUP(team_skills5[[#This Row],[SKILLS]],skills_val,2),"")</f>
        <v/>
      </c>
      <c r="J128" s="57" t="str">
        <f>IFERROR(VLOOKUP(team_skills5[[#This Row],[EXPERIENCE]],assess_val,2),"")</f>
        <v/>
      </c>
      <c r="K128" s="57" t="str">
        <f>IFERROR(VLOOKUP(team_skills5[[#This Row],[INTEREST]],interest_vals,2),"")</f>
        <v/>
      </c>
      <c r="L128" t="str">
        <f>IF(ISBLANK(definitions!D128),"",definitions!D128)</f>
        <v/>
      </c>
    </row>
    <row r="129" spans="1:12" hidden="1" x14ac:dyDescent="0.2">
      <c r="A129" t="str">
        <f>IF(ISBLANK(definitions!A129),"",definitions!A129)</f>
        <v/>
      </c>
      <c r="B129" t="str">
        <f>IF(ISBLANK('standard roles'!B129),"",'standard roles'!B129)</f>
        <v/>
      </c>
      <c r="C129" t="str">
        <f>IF(ISBLANK(definitions!C129),"",definitions!C129)</f>
        <v/>
      </c>
      <c r="D129" t="str">
        <f>IF(ISBLANK('standard roles'!E129),"",'standard roles'!E129)</f>
        <v/>
      </c>
      <c r="E129" t="str">
        <f>IF(ISBLANK('standard roles'!F129),"",'standard roles'!F129)</f>
        <v/>
      </c>
      <c r="F129" s="31"/>
      <c r="G129" s="31"/>
      <c r="H129" s="38"/>
      <c r="I129" s="57" t="str">
        <f>IFERROR(VLOOKUP(team_skills5[[#This Row],[SKILLS]],skills_val,2),"")</f>
        <v/>
      </c>
      <c r="J129" s="57" t="str">
        <f>IFERROR(VLOOKUP(team_skills5[[#This Row],[EXPERIENCE]],assess_val,2),"")</f>
        <v/>
      </c>
      <c r="K129" s="57" t="str">
        <f>IFERROR(VLOOKUP(team_skills5[[#This Row],[INTEREST]],interest_vals,2),"")</f>
        <v/>
      </c>
      <c r="L129" t="str">
        <f>IF(ISBLANK(definitions!D129),"",definitions!D129)</f>
        <v/>
      </c>
    </row>
    <row r="130" spans="1:12" hidden="1" x14ac:dyDescent="0.2">
      <c r="A130" t="str">
        <f>IF(ISBLANK(definitions!A130),"",definitions!A130)</f>
        <v/>
      </c>
      <c r="B130" t="str">
        <f>IF(ISBLANK('standard roles'!B130),"",'standard roles'!B130)</f>
        <v/>
      </c>
      <c r="C130" t="str">
        <f>IF(ISBLANK(definitions!C130),"",definitions!C130)</f>
        <v/>
      </c>
      <c r="D130" t="str">
        <f>IF(ISBLANK('standard roles'!E130),"",'standard roles'!E130)</f>
        <v/>
      </c>
      <c r="E130" t="str">
        <f>IF(ISBLANK('standard roles'!F130),"",'standard roles'!F130)</f>
        <v/>
      </c>
      <c r="F130" s="31"/>
      <c r="G130" s="31"/>
      <c r="H130" s="38"/>
      <c r="I130" s="57" t="str">
        <f>IFERROR(VLOOKUP(team_skills5[[#This Row],[SKILLS]],skills_val,2),"")</f>
        <v/>
      </c>
      <c r="J130" s="57" t="str">
        <f>IFERROR(VLOOKUP(team_skills5[[#This Row],[EXPERIENCE]],assess_val,2),"")</f>
        <v/>
      </c>
      <c r="K130" s="57" t="str">
        <f>IFERROR(VLOOKUP(team_skills5[[#This Row],[INTEREST]],interest_vals,2),"")</f>
        <v/>
      </c>
      <c r="L130" t="str">
        <f>IF(ISBLANK(definitions!D130),"",definitions!D130)</f>
        <v/>
      </c>
    </row>
    <row r="131" spans="1:12" hidden="1" x14ac:dyDescent="0.2">
      <c r="A131" t="str">
        <f>IF(ISBLANK(definitions!A131),"",definitions!A131)</f>
        <v/>
      </c>
      <c r="B131" t="str">
        <f>IF(ISBLANK('standard roles'!B131),"",'standard roles'!B131)</f>
        <v/>
      </c>
      <c r="C131" t="str">
        <f>IF(ISBLANK(definitions!C131),"",definitions!C131)</f>
        <v/>
      </c>
      <c r="D131" t="str">
        <f>IF(ISBLANK('standard roles'!E131),"",'standard roles'!E131)</f>
        <v/>
      </c>
      <c r="E131" t="str">
        <f>IF(ISBLANK('standard roles'!F131),"",'standard roles'!F131)</f>
        <v/>
      </c>
      <c r="F131" s="31"/>
      <c r="G131" s="31"/>
      <c r="H131" s="38"/>
      <c r="I131" s="57" t="str">
        <f>IFERROR(VLOOKUP(team_skills5[[#This Row],[SKILLS]],skills_val,2),"")</f>
        <v/>
      </c>
      <c r="J131" s="57" t="str">
        <f>IFERROR(VLOOKUP(team_skills5[[#This Row],[EXPERIENCE]],assess_val,2),"")</f>
        <v/>
      </c>
      <c r="K131" s="57" t="str">
        <f>IFERROR(VLOOKUP(team_skills5[[#This Row],[INTEREST]],interest_vals,2),"")</f>
        <v/>
      </c>
      <c r="L131" t="str">
        <f>IF(ISBLANK(definitions!D131),"",definitions!D131)</f>
        <v/>
      </c>
    </row>
    <row r="132" spans="1:12" hidden="1" x14ac:dyDescent="0.2">
      <c r="A132" t="str">
        <f>IF(ISBLANK(definitions!A132),"",definitions!A132)</f>
        <v/>
      </c>
      <c r="B132" t="str">
        <f>IF(ISBLANK('standard roles'!B132),"",'standard roles'!B132)</f>
        <v/>
      </c>
      <c r="C132" t="str">
        <f>IF(ISBLANK(definitions!C132),"",definitions!C132)</f>
        <v/>
      </c>
      <c r="D132" t="str">
        <f>IF(ISBLANK('standard roles'!E132),"",'standard roles'!E132)</f>
        <v/>
      </c>
      <c r="E132" t="str">
        <f>IF(ISBLANK('standard roles'!F132),"",'standard roles'!F132)</f>
        <v/>
      </c>
      <c r="F132" s="31"/>
      <c r="G132" s="31"/>
      <c r="H132" s="38"/>
      <c r="I132" s="57" t="str">
        <f>IFERROR(VLOOKUP(team_skills5[[#This Row],[SKILLS]],skills_val,2),"")</f>
        <v/>
      </c>
      <c r="J132" s="57" t="str">
        <f>IFERROR(VLOOKUP(team_skills5[[#This Row],[EXPERIENCE]],assess_val,2),"")</f>
        <v/>
      </c>
      <c r="K132" s="57" t="str">
        <f>IFERROR(VLOOKUP(team_skills5[[#This Row],[INTEREST]],interest_vals,2),"")</f>
        <v/>
      </c>
      <c r="L132" t="str">
        <f>IF(ISBLANK(definitions!D132),"",definitions!D132)</f>
        <v/>
      </c>
    </row>
    <row r="133" spans="1:12" hidden="1" x14ac:dyDescent="0.2">
      <c r="A133" t="str">
        <f>IF(ISBLANK(definitions!A133),"",definitions!A133)</f>
        <v/>
      </c>
      <c r="B133" t="str">
        <f>IF(ISBLANK('standard roles'!B133),"",'standard roles'!B133)</f>
        <v/>
      </c>
      <c r="C133" t="str">
        <f>IF(ISBLANK(definitions!C133),"",definitions!C133)</f>
        <v/>
      </c>
      <c r="D133" t="str">
        <f>IF(ISBLANK('standard roles'!E133),"",'standard roles'!E133)</f>
        <v/>
      </c>
      <c r="E133" t="str">
        <f>IF(ISBLANK('standard roles'!F133),"",'standard roles'!F133)</f>
        <v/>
      </c>
      <c r="F133" s="31"/>
      <c r="G133" s="31"/>
      <c r="H133" s="38"/>
      <c r="I133" s="57" t="str">
        <f>IFERROR(VLOOKUP(team_skills5[[#This Row],[SKILLS]],skills_val,2),"")</f>
        <v/>
      </c>
      <c r="J133" s="57" t="str">
        <f>IFERROR(VLOOKUP(team_skills5[[#This Row],[EXPERIENCE]],assess_val,2),"")</f>
        <v/>
      </c>
      <c r="K133" s="57" t="str">
        <f>IFERROR(VLOOKUP(team_skills5[[#This Row],[INTEREST]],interest_vals,2),"")</f>
        <v/>
      </c>
      <c r="L133" t="str">
        <f>IF(ISBLANK(definitions!D133),"",definitions!D133)</f>
        <v/>
      </c>
    </row>
    <row r="134" spans="1:12" hidden="1" x14ac:dyDescent="0.2">
      <c r="A134" t="str">
        <f>IF(ISBLANK(definitions!A134),"",definitions!A134)</f>
        <v/>
      </c>
      <c r="B134" t="str">
        <f>IF(ISBLANK('standard roles'!B134),"",'standard roles'!B134)</f>
        <v/>
      </c>
      <c r="C134" t="str">
        <f>IF(ISBLANK(definitions!C134),"",definitions!C134)</f>
        <v/>
      </c>
      <c r="D134" t="str">
        <f>IF(ISBLANK('standard roles'!E134),"",'standard roles'!E134)</f>
        <v/>
      </c>
      <c r="E134" t="str">
        <f>IF(ISBLANK('standard roles'!F134),"",'standard roles'!F134)</f>
        <v/>
      </c>
      <c r="F134" s="31"/>
      <c r="G134" s="31"/>
      <c r="H134" s="38"/>
      <c r="I134" s="57" t="str">
        <f>IFERROR(VLOOKUP(team_skills5[[#This Row],[SKILLS]],skills_val,2),"")</f>
        <v/>
      </c>
      <c r="J134" s="57" t="str">
        <f>IFERROR(VLOOKUP(team_skills5[[#This Row],[EXPERIENCE]],assess_val,2),"")</f>
        <v/>
      </c>
      <c r="K134" s="57" t="str">
        <f>IFERROR(VLOOKUP(team_skills5[[#This Row],[INTEREST]],interest_vals,2),"")</f>
        <v/>
      </c>
      <c r="L134" t="str">
        <f>IF(ISBLANK(definitions!D134),"",definitions!D134)</f>
        <v/>
      </c>
    </row>
    <row r="135" spans="1:12" hidden="1" x14ac:dyDescent="0.2">
      <c r="A135" t="str">
        <f>IF(ISBLANK(definitions!A135),"",definitions!A135)</f>
        <v/>
      </c>
      <c r="B135" t="str">
        <f>IF(ISBLANK('standard roles'!B135),"",'standard roles'!B135)</f>
        <v/>
      </c>
      <c r="C135" t="str">
        <f>IF(ISBLANK(definitions!C135),"",definitions!C135)</f>
        <v/>
      </c>
      <c r="D135" t="str">
        <f>IF(ISBLANK('standard roles'!E135),"",'standard roles'!E135)</f>
        <v/>
      </c>
      <c r="E135" t="str">
        <f>IF(ISBLANK('standard roles'!F135),"",'standard roles'!F135)</f>
        <v/>
      </c>
      <c r="F135" s="31"/>
      <c r="G135" s="31"/>
      <c r="H135" s="38"/>
      <c r="I135" s="57" t="str">
        <f>IFERROR(VLOOKUP(team_skills5[[#This Row],[SKILLS]],skills_val,2),"")</f>
        <v/>
      </c>
      <c r="J135" s="57" t="str">
        <f>IFERROR(VLOOKUP(team_skills5[[#This Row],[EXPERIENCE]],assess_val,2),"")</f>
        <v/>
      </c>
      <c r="K135" s="57" t="str">
        <f>IFERROR(VLOOKUP(team_skills5[[#This Row],[INTEREST]],interest_vals,2),"")</f>
        <v/>
      </c>
      <c r="L135" t="str">
        <f>IF(ISBLANK(definitions!D135),"",definitions!D135)</f>
        <v/>
      </c>
    </row>
    <row r="136" spans="1:12" hidden="1" x14ac:dyDescent="0.2">
      <c r="A136" t="str">
        <f>IF(ISBLANK(definitions!A136),"",definitions!A136)</f>
        <v/>
      </c>
      <c r="B136" t="str">
        <f>IF(ISBLANK('standard roles'!B136),"",'standard roles'!B136)</f>
        <v/>
      </c>
      <c r="C136" t="str">
        <f>IF(ISBLANK(definitions!C136),"",definitions!C136)</f>
        <v/>
      </c>
      <c r="D136" t="str">
        <f>IF(ISBLANK('standard roles'!E136),"",'standard roles'!E136)</f>
        <v/>
      </c>
      <c r="E136" t="str">
        <f>IF(ISBLANK('standard roles'!F136),"",'standard roles'!F136)</f>
        <v/>
      </c>
      <c r="F136" s="31"/>
      <c r="G136" s="31"/>
      <c r="H136" s="38"/>
      <c r="I136" s="57" t="str">
        <f>IFERROR(VLOOKUP(team_skills5[[#This Row],[SKILLS]],skills_val,2),"")</f>
        <v/>
      </c>
      <c r="J136" s="57" t="str">
        <f>IFERROR(VLOOKUP(team_skills5[[#This Row],[EXPERIENCE]],assess_val,2),"")</f>
        <v/>
      </c>
      <c r="K136" s="57" t="str">
        <f>IFERROR(VLOOKUP(team_skills5[[#This Row],[INTEREST]],interest_vals,2),"")</f>
        <v/>
      </c>
      <c r="L136" t="str">
        <f>IF(ISBLANK(definitions!D136),"",definitions!D136)</f>
        <v/>
      </c>
    </row>
    <row r="137" spans="1:12" hidden="1" x14ac:dyDescent="0.2">
      <c r="A137" t="str">
        <f>IF(ISBLANK(definitions!A137),"",definitions!A137)</f>
        <v/>
      </c>
      <c r="B137" t="str">
        <f>IF(ISBLANK('standard roles'!B137),"",'standard roles'!B137)</f>
        <v/>
      </c>
      <c r="C137" t="str">
        <f>IF(ISBLANK(definitions!C137),"",definitions!C137)</f>
        <v/>
      </c>
      <c r="D137" t="str">
        <f>IF(ISBLANK('standard roles'!E137),"",'standard roles'!E137)</f>
        <v/>
      </c>
      <c r="E137" t="str">
        <f>IF(ISBLANK('standard roles'!F137),"",'standard roles'!F137)</f>
        <v/>
      </c>
      <c r="F137" s="31"/>
      <c r="G137" s="31"/>
      <c r="H137" s="38"/>
      <c r="I137" s="57" t="str">
        <f>IFERROR(VLOOKUP(team_skills5[[#This Row],[SKILLS]],skills_val,2),"")</f>
        <v/>
      </c>
      <c r="J137" s="57" t="str">
        <f>IFERROR(VLOOKUP(team_skills5[[#This Row],[EXPERIENCE]],assess_val,2),"")</f>
        <v/>
      </c>
      <c r="K137" s="57" t="str">
        <f>IFERROR(VLOOKUP(team_skills5[[#This Row],[INTEREST]],interest_vals,2),"")</f>
        <v/>
      </c>
      <c r="L137" t="str">
        <f>IF(ISBLANK(definitions!D137),"",definitions!D137)</f>
        <v/>
      </c>
    </row>
    <row r="138" spans="1:12" hidden="1" x14ac:dyDescent="0.2">
      <c r="A138" t="str">
        <f>IF(ISBLANK(definitions!A138),"",definitions!A138)</f>
        <v/>
      </c>
      <c r="B138" t="str">
        <f>IF(ISBLANK('standard roles'!B138),"",'standard roles'!B138)</f>
        <v/>
      </c>
      <c r="C138" t="str">
        <f>IF(ISBLANK(definitions!C138),"",definitions!C138)</f>
        <v/>
      </c>
      <c r="D138" t="str">
        <f>IF(ISBLANK('standard roles'!E138),"",'standard roles'!E138)</f>
        <v/>
      </c>
      <c r="E138" t="str">
        <f>IF(ISBLANK('standard roles'!F138),"",'standard roles'!F138)</f>
        <v/>
      </c>
      <c r="F138" s="31"/>
      <c r="G138" s="31"/>
      <c r="H138" s="38"/>
      <c r="I138" s="57" t="str">
        <f>IFERROR(VLOOKUP(team_skills5[[#This Row],[SKILLS]],skills_val,2),"")</f>
        <v/>
      </c>
      <c r="J138" s="57" t="str">
        <f>IFERROR(VLOOKUP(team_skills5[[#This Row],[EXPERIENCE]],assess_val,2),"")</f>
        <v/>
      </c>
      <c r="K138" s="57" t="str">
        <f>IFERROR(VLOOKUP(team_skills5[[#This Row],[INTEREST]],interest_vals,2),"")</f>
        <v/>
      </c>
      <c r="L138" t="str">
        <f>IF(ISBLANK(definitions!D138),"",definitions!D138)</f>
        <v/>
      </c>
    </row>
    <row r="139" spans="1:12" hidden="1" x14ac:dyDescent="0.2">
      <c r="A139" t="str">
        <f>IF(ISBLANK(definitions!A139),"",definitions!A139)</f>
        <v/>
      </c>
      <c r="B139" t="str">
        <f>IF(ISBLANK('standard roles'!B139),"",'standard roles'!B139)</f>
        <v/>
      </c>
      <c r="C139" t="str">
        <f>IF(ISBLANK(definitions!C139),"",definitions!C139)</f>
        <v/>
      </c>
      <c r="D139" t="str">
        <f>IF(ISBLANK('standard roles'!E139),"",'standard roles'!E139)</f>
        <v/>
      </c>
      <c r="E139" t="str">
        <f>IF(ISBLANK('standard roles'!F139),"",'standard roles'!F139)</f>
        <v/>
      </c>
      <c r="F139" s="31"/>
      <c r="G139" s="31"/>
      <c r="H139" s="38"/>
      <c r="I139" s="57" t="str">
        <f>IFERROR(VLOOKUP(team_skills5[[#This Row],[SKILLS]],skills_val,2),"")</f>
        <v/>
      </c>
      <c r="J139" s="57" t="str">
        <f>IFERROR(VLOOKUP(team_skills5[[#This Row],[EXPERIENCE]],assess_val,2),"")</f>
        <v/>
      </c>
      <c r="K139" s="57" t="str">
        <f>IFERROR(VLOOKUP(team_skills5[[#This Row],[INTEREST]],interest_vals,2),"")</f>
        <v/>
      </c>
      <c r="L139" t="str">
        <f>IF(ISBLANK(definitions!D139),"",definitions!D139)</f>
        <v/>
      </c>
    </row>
    <row r="140" spans="1:12" hidden="1" x14ac:dyDescent="0.2">
      <c r="A140" t="str">
        <f>IF(ISBLANK(definitions!A140),"",definitions!A140)</f>
        <v/>
      </c>
      <c r="B140" t="str">
        <f>IF(ISBLANK('standard roles'!B140),"",'standard roles'!B140)</f>
        <v/>
      </c>
      <c r="C140" t="str">
        <f>IF(ISBLANK(definitions!C140),"",definitions!C140)</f>
        <v/>
      </c>
      <c r="D140" t="str">
        <f>IF(ISBLANK('standard roles'!E140),"",'standard roles'!E140)</f>
        <v/>
      </c>
      <c r="E140" t="str">
        <f>IF(ISBLANK('standard roles'!F140),"",'standard roles'!F140)</f>
        <v/>
      </c>
      <c r="F140" s="31"/>
      <c r="G140" s="31"/>
      <c r="H140" s="38"/>
      <c r="I140" s="57" t="str">
        <f>IFERROR(VLOOKUP(team_skills5[[#This Row],[SKILLS]],skills_val,2),"")</f>
        <v/>
      </c>
      <c r="J140" s="57" t="str">
        <f>IFERROR(VLOOKUP(team_skills5[[#This Row],[EXPERIENCE]],assess_val,2),"")</f>
        <v/>
      </c>
      <c r="K140" s="57" t="str">
        <f>IFERROR(VLOOKUP(team_skills5[[#This Row],[INTEREST]],interest_vals,2),"")</f>
        <v/>
      </c>
      <c r="L140" t="str">
        <f>IF(ISBLANK(definitions!D140),"",definitions!D140)</f>
        <v/>
      </c>
    </row>
    <row r="141" spans="1:12" hidden="1" x14ac:dyDescent="0.2">
      <c r="A141" t="str">
        <f>IF(ISBLANK(definitions!A141),"",definitions!A141)</f>
        <v/>
      </c>
      <c r="B141" t="str">
        <f>IF(ISBLANK('standard roles'!B141),"",'standard roles'!B141)</f>
        <v/>
      </c>
      <c r="C141" t="str">
        <f>IF(ISBLANK(definitions!C141),"",definitions!C141)</f>
        <v/>
      </c>
      <c r="D141" t="str">
        <f>IF(ISBLANK('standard roles'!E141),"",'standard roles'!E141)</f>
        <v/>
      </c>
      <c r="E141" t="str">
        <f>IF(ISBLANK('standard roles'!F141),"",'standard roles'!F141)</f>
        <v/>
      </c>
      <c r="F141" s="31"/>
      <c r="G141" s="31"/>
      <c r="H141" s="38"/>
      <c r="I141" s="57" t="str">
        <f>IFERROR(VLOOKUP(team_skills5[[#This Row],[SKILLS]],skills_val,2),"")</f>
        <v/>
      </c>
      <c r="J141" s="57" t="str">
        <f>IFERROR(VLOOKUP(team_skills5[[#This Row],[EXPERIENCE]],assess_val,2),"")</f>
        <v/>
      </c>
      <c r="K141" s="57" t="str">
        <f>IFERROR(VLOOKUP(team_skills5[[#This Row],[INTEREST]],interest_vals,2),"")</f>
        <v/>
      </c>
      <c r="L141" t="str">
        <f>IF(ISBLANK(definitions!D141),"",definitions!D141)</f>
        <v/>
      </c>
    </row>
    <row r="142" spans="1:12" hidden="1" x14ac:dyDescent="0.2">
      <c r="A142" t="str">
        <f>IF(ISBLANK(definitions!A142),"",definitions!A142)</f>
        <v/>
      </c>
      <c r="B142" t="str">
        <f>IF(ISBLANK('standard roles'!B142),"",'standard roles'!B142)</f>
        <v/>
      </c>
      <c r="C142" t="str">
        <f>IF(ISBLANK(definitions!C142),"",definitions!C142)</f>
        <v/>
      </c>
      <c r="D142" t="str">
        <f>IF(ISBLANK('standard roles'!E142),"",'standard roles'!E142)</f>
        <v/>
      </c>
      <c r="E142" t="str">
        <f>IF(ISBLANK('standard roles'!F142),"",'standard roles'!F142)</f>
        <v/>
      </c>
      <c r="F142" s="31"/>
      <c r="G142" s="31"/>
      <c r="H142" s="38"/>
      <c r="I142" s="57" t="str">
        <f>IFERROR(VLOOKUP(team_skills5[[#This Row],[SKILLS]],skills_val,2),"")</f>
        <v/>
      </c>
      <c r="J142" s="57" t="str">
        <f>IFERROR(VLOOKUP(team_skills5[[#This Row],[EXPERIENCE]],assess_val,2),"")</f>
        <v/>
      </c>
      <c r="K142" s="57" t="str">
        <f>IFERROR(VLOOKUP(team_skills5[[#This Row],[INTEREST]],interest_vals,2),"")</f>
        <v/>
      </c>
      <c r="L142" t="str">
        <f>IF(ISBLANK(definitions!D142),"",definitions!D142)</f>
        <v/>
      </c>
    </row>
    <row r="143" spans="1:12" hidden="1" x14ac:dyDescent="0.2">
      <c r="A143" t="str">
        <f>IF(ISBLANK(definitions!A143),"",definitions!A143)</f>
        <v/>
      </c>
      <c r="B143" t="str">
        <f>IF(ISBLANK('standard roles'!B143),"",'standard roles'!B143)</f>
        <v/>
      </c>
      <c r="C143" t="str">
        <f>IF(ISBLANK(definitions!C143),"",definitions!C143)</f>
        <v/>
      </c>
      <c r="D143" t="str">
        <f>IF(ISBLANK('standard roles'!E143),"",'standard roles'!E143)</f>
        <v/>
      </c>
      <c r="E143" t="str">
        <f>IF(ISBLANK('standard roles'!F143),"",'standard roles'!F143)</f>
        <v/>
      </c>
      <c r="F143" s="31"/>
      <c r="G143" s="31"/>
      <c r="H143" s="38"/>
      <c r="I143" s="57" t="str">
        <f>IFERROR(VLOOKUP(team_skills5[[#This Row],[SKILLS]],skills_val,2),"")</f>
        <v/>
      </c>
      <c r="J143" s="57" t="str">
        <f>IFERROR(VLOOKUP(team_skills5[[#This Row],[EXPERIENCE]],assess_val,2),"")</f>
        <v/>
      </c>
      <c r="K143" s="57" t="str">
        <f>IFERROR(VLOOKUP(team_skills5[[#This Row],[INTEREST]],interest_vals,2),"")</f>
        <v/>
      </c>
      <c r="L143" t="str">
        <f>IF(ISBLANK(definitions!D143),"",definitions!D143)</f>
        <v/>
      </c>
    </row>
    <row r="144" spans="1:12" hidden="1" x14ac:dyDescent="0.2">
      <c r="A144" t="str">
        <f>IF(ISBLANK(definitions!A144),"",definitions!A144)</f>
        <v/>
      </c>
      <c r="B144" t="str">
        <f>IF(ISBLANK('standard roles'!B144),"",'standard roles'!B144)</f>
        <v/>
      </c>
      <c r="C144" t="str">
        <f>IF(ISBLANK(definitions!C144),"",definitions!C144)</f>
        <v/>
      </c>
      <c r="D144" t="str">
        <f>IF(ISBLANK('standard roles'!E144),"",'standard roles'!E144)</f>
        <v/>
      </c>
      <c r="E144" t="str">
        <f>IF(ISBLANK('standard roles'!F144),"",'standard roles'!F144)</f>
        <v/>
      </c>
      <c r="F144" s="31"/>
      <c r="G144" s="31"/>
      <c r="H144" s="38"/>
      <c r="I144" s="57" t="str">
        <f>IFERROR(VLOOKUP(team_skills5[[#This Row],[SKILLS]],skills_val,2),"")</f>
        <v/>
      </c>
      <c r="J144" s="57" t="str">
        <f>IFERROR(VLOOKUP(team_skills5[[#This Row],[EXPERIENCE]],assess_val,2),"")</f>
        <v/>
      </c>
      <c r="K144" s="57" t="str">
        <f>IFERROR(VLOOKUP(team_skills5[[#This Row],[INTEREST]],interest_vals,2),"")</f>
        <v/>
      </c>
      <c r="L144" t="str">
        <f>IF(ISBLANK(definitions!D144),"",definitions!D144)</f>
        <v/>
      </c>
    </row>
    <row r="145" spans="1:12" hidden="1" x14ac:dyDescent="0.2">
      <c r="A145" t="str">
        <f>IF(ISBLANK(definitions!A145),"",definitions!A145)</f>
        <v/>
      </c>
      <c r="B145" t="str">
        <f>IF(ISBLANK('standard roles'!B145),"",'standard roles'!B145)</f>
        <v/>
      </c>
      <c r="C145" t="str">
        <f>IF(ISBLANK(definitions!C145),"",definitions!C145)</f>
        <v/>
      </c>
      <c r="D145" t="str">
        <f>IF(ISBLANK('standard roles'!E145),"",'standard roles'!E145)</f>
        <v/>
      </c>
      <c r="E145" t="str">
        <f>IF(ISBLANK('standard roles'!F145),"",'standard roles'!F145)</f>
        <v/>
      </c>
      <c r="F145" s="31"/>
      <c r="G145" s="31"/>
      <c r="H145" s="38"/>
      <c r="I145" s="57" t="str">
        <f>IFERROR(VLOOKUP(team_skills5[[#This Row],[SKILLS]],skills_val,2),"")</f>
        <v/>
      </c>
      <c r="J145" s="57" t="str">
        <f>IFERROR(VLOOKUP(team_skills5[[#This Row],[EXPERIENCE]],assess_val,2),"")</f>
        <v/>
      </c>
      <c r="K145" s="57" t="str">
        <f>IFERROR(VLOOKUP(team_skills5[[#This Row],[INTEREST]],interest_vals,2),"")</f>
        <v/>
      </c>
      <c r="L145" t="str">
        <f>IF(ISBLANK(definitions!D145),"",definitions!D145)</f>
        <v/>
      </c>
    </row>
    <row r="146" spans="1:12" hidden="1" x14ac:dyDescent="0.2">
      <c r="A146" t="str">
        <f>IF(ISBLANK(definitions!A146),"",definitions!A146)</f>
        <v/>
      </c>
      <c r="B146" t="str">
        <f>IF(ISBLANK('standard roles'!B146),"",'standard roles'!B146)</f>
        <v/>
      </c>
      <c r="C146" t="str">
        <f>IF(ISBLANK(definitions!C146),"",definitions!C146)</f>
        <v/>
      </c>
      <c r="D146" t="str">
        <f>IF(ISBLANK('standard roles'!E146),"",'standard roles'!E146)</f>
        <v/>
      </c>
      <c r="E146" t="str">
        <f>IF(ISBLANK('standard roles'!F146),"",'standard roles'!F146)</f>
        <v/>
      </c>
      <c r="F146" s="31"/>
      <c r="G146" s="31"/>
      <c r="H146" s="38"/>
      <c r="I146" s="57" t="str">
        <f>IFERROR(VLOOKUP(team_skills5[[#This Row],[SKILLS]],skills_val,2),"")</f>
        <v/>
      </c>
      <c r="J146" s="57" t="str">
        <f>IFERROR(VLOOKUP(team_skills5[[#This Row],[EXPERIENCE]],assess_val,2),"")</f>
        <v/>
      </c>
      <c r="K146" s="57" t="str">
        <f>IFERROR(VLOOKUP(team_skills5[[#This Row],[INTEREST]],interest_vals,2),"")</f>
        <v/>
      </c>
      <c r="L146" t="str">
        <f>IF(ISBLANK(definitions!D146),"",definitions!D146)</f>
        <v/>
      </c>
    </row>
    <row r="147" spans="1:12" hidden="1" x14ac:dyDescent="0.2">
      <c r="A147" t="str">
        <f>IF(ISBLANK(definitions!A147),"",definitions!A147)</f>
        <v/>
      </c>
      <c r="B147" t="str">
        <f>IF(ISBLANK('standard roles'!B147),"",'standard roles'!B147)</f>
        <v/>
      </c>
      <c r="C147" t="str">
        <f>IF(ISBLANK(definitions!C147),"",definitions!C147)</f>
        <v/>
      </c>
      <c r="D147" t="str">
        <f>IF(ISBLANK('standard roles'!E147),"",'standard roles'!E147)</f>
        <v/>
      </c>
      <c r="E147" t="str">
        <f>IF(ISBLANK('standard roles'!F147),"",'standard roles'!F147)</f>
        <v/>
      </c>
      <c r="F147" s="31"/>
      <c r="G147" s="31"/>
      <c r="H147" s="38"/>
      <c r="I147" s="57" t="str">
        <f>IFERROR(VLOOKUP(team_skills5[[#This Row],[SKILLS]],skills_val,2),"")</f>
        <v/>
      </c>
      <c r="J147" s="57" t="str">
        <f>IFERROR(VLOOKUP(team_skills5[[#This Row],[EXPERIENCE]],assess_val,2),"")</f>
        <v/>
      </c>
      <c r="K147" s="57" t="str">
        <f>IFERROR(VLOOKUP(team_skills5[[#This Row],[INTEREST]],interest_vals,2),"")</f>
        <v/>
      </c>
      <c r="L147" t="str">
        <f>IF(ISBLANK(definitions!D147),"",definitions!D147)</f>
        <v/>
      </c>
    </row>
    <row r="148" spans="1:12" hidden="1" x14ac:dyDescent="0.2">
      <c r="A148" t="str">
        <f>IF(ISBLANK(definitions!A148),"",definitions!A148)</f>
        <v/>
      </c>
      <c r="B148" t="str">
        <f>IF(ISBLANK('standard roles'!B148),"",'standard roles'!B148)</f>
        <v/>
      </c>
      <c r="C148" t="str">
        <f>IF(ISBLANK(definitions!C148),"",definitions!C148)</f>
        <v/>
      </c>
      <c r="D148" t="str">
        <f>IF(ISBLANK('standard roles'!E148),"",'standard roles'!E148)</f>
        <v/>
      </c>
      <c r="E148" t="str">
        <f>IF(ISBLANK('standard roles'!F148),"",'standard roles'!F148)</f>
        <v/>
      </c>
      <c r="F148" s="31"/>
      <c r="G148" s="31"/>
      <c r="H148" s="38"/>
      <c r="I148" s="57" t="str">
        <f>IFERROR(VLOOKUP(team_skills5[[#This Row],[SKILLS]],skills_val,2),"")</f>
        <v/>
      </c>
      <c r="J148" s="57" t="str">
        <f>IFERROR(VLOOKUP(team_skills5[[#This Row],[EXPERIENCE]],assess_val,2),"")</f>
        <v/>
      </c>
      <c r="K148" s="57" t="str">
        <f>IFERROR(VLOOKUP(team_skills5[[#This Row],[INTEREST]],interest_vals,2),"")</f>
        <v/>
      </c>
      <c r="L148" t="str">
        <f>IF(ISBLANK(definitions!D148),"",definitions!D148)</f>
        <v/>
      </c>
    </row>
    <row r="149" spans="1:12" hidden="1" x14ac:dyDescent="0.2">
      <c r="A149" t="str">
        <f>IF(ISBLANK(definitions!A149),"",definitions!A149)</f>
        <v/>
      </c>
      <c r="B149" t="str">
        <f>IF(ISBLANK('standard roles'!B149),"",'standard roles'!B149)</f>
        <v/>
      </c>
      <c r="C149" t="str">
        <f>IF(ISBLANK(definitions!C149),"",definitions!C149)</f>
        <v/>
      </c>
      <c r="D149" t="str">
        <f>IF(ISBLANK('standard roles'!E149),"",'standard roles'!E149)</f>
        <v/>
      </c>
      <c r="E149" t="str">
        <f>IF(ISBLANK('standard roles'!F149),"",'standard roles'!F149)</f>
        <v/>
      </c>
      <c r="F149" s="31"/>
      <c r="G149" s="31"/>
      <c r="H149" s="38"/>
      <c r="I149" s="57" t="str">
        <f>IFERROR(VLOOKUP(team_skills5[[#This Row],[SKILLS]],skills_val,2),"")</f>
        <v/>
      </c>
      <c r="J149" s="57" t="str">
        <f>IFERROR(VLOOKUP(team_skills5[[#This Row],[EXPERIENCE]],assess_val,2),"")</f>
        <v/>
      </c>
      <c r="K149" s="57" t="str">
        <f>IFERROR(VLOOKUP(team_skills5[[#This Row],[INTEREST]],interest_vals,2),"")</f>
        <v/>
      </c>
      <c r="L149" t="str">
        <f>IF(ISBLANK(definitions!D149),"",definitions!D149)</f>
        <v/>
      </c>
    </row>
    <row r="150" spans="1:12" hidden="1" x14ac:dyDescent="0.2">
      <c r="A150" t="str">
        <f>IF(ISBLANK(definitions!A150),"",definitions!A150)</f>
        <v/>
      </c>
      <c r="B150" t="str">
        <f>IF(ISBLANK('standard roles'!B150),"",'standard roles'!B150)</f>
        <v/>
      </c>
      <c r="C150" t="str">
        <f>IF(ISBLANK(definitions!C150),"",definitions!C150)</f>
        <v/>
      </c>
      <c r="D150" t="str">
        <f>IF(ISBLANK('standard roles'!E150),"",'standard roles'!E150)</f>
        <v/>
      </c>
      <c r="E150" t="str">
        <f>IF(ISBLANK('standard roles'!F150),"",'standard roles'!F150)</f>
        <v/>
      </c>
      <c r="F150" s="31"/>
      <c r="G150" s="31"/>
      <c r="H150" s="38"/>
      <c r="I150" s="57" t="str">
        <f>IFERROR(VLOOKUP(team_skills5[[#This Row],[SKILLS]],skills_val,2),"")</f>
        <v/>
      </c>
      <c r="J150" s="57" t="str">
        <f>IFERROR(VLOOKUP(team_skills5[[#This Row],[EXPERIENCE]],assess_val,2),"")</f>
        <v/>
      </c>
      <c r="K150" s="57" t="str">
        <f>IFERROR(VLOOKUP(team_skills5[[#This Row],[INTEREST]],interest_vals,2),"")</f>
        <v/>
      </c>
      <c r="L150" t="str">
        <f>IF(ISBLANK(definitions!D150),"",definitions!D150)</f>
        <v/>
      </c>
    </row>
  </sheetData>
  <sheetProtection autoFilter="0" pivotTables="0"/>
  <mergeCells count="3">
    <mergeCell ref="A4:B4"/>
    <mergeCell ref="F4:H4"/>
    <mergeCell ref="C4:E4"/>
  </mergeCells>
  <conditionalFormatting sqref="A6:D6 A7:C150">
    <cfRule type="containsText" dxfId="21" priority="20" operator="containsText" text="|">
      <formula>NOT(ISERROR(SEARCH("|",A6)))</formula>
    </cfRule>
  </conditionalFormatting>
  <conditionalFormatting sqref="F6:K150">
    <cfRule type="containsText" dxfId="20" priority="22" stopIfTrue="1" operator="containsText" text="5">
      <formula>NOT(ISERROR(SEARCH("5",F6)))</formula>
    </cfRule>
    <cfRule type="containsText" dxfId="19" priority="23" stopIfTrue="1" operator="containsText" text="4">
      <formula>NOT(ISERROR(SEARCH("4",F6)))</formula>
    </cfRule>
    <cfRule type="containsText" dxfId="18" priority="24" stopIfTrue="1" operator="containsText" text="3">
      <formula>NOT(ISERROR(SEARCH("3",F6)))</formula>
    </cfRule>
    <cfRule type="containsText" dxfId="17" priority="25" stopIfTrue="1" operator="containsText" text="2">
      <formula>NOT(ISERROR(SEARCH("2",F6)))</formula>
    </cfRule>
    <cfRule type="containsText" dxfId="16" priority="26" stopIfTrue="1" operator="containsText" text="1">
      <formula>NOT(ISERROR(SEARCH("1",F6)))</formula>
    </cfRule>
    <cfRule type="containsText" dxfId="15" priority="27" stopIfTrue="1" operator="containsText" text="0">
      <formula>NOT(ISERROR(SEARCH("0",F6)))</formula>
    </cfRule>
  </conditionalFormatting>
  <dataValidations count="3">
    <dataValidation type="list" allowBlank="1" showInputMessage="1" showErrorMessage="1" sqref="F6:F150" xr:uid="{ACD51474-E046-1140-8FB0-10E8BB702708}">
      <formula1>skills</formula1>
    </dataValidation>
    <dataValidation type="list" allowBlank="1" showInputMessage="1" showErrorMessage="1" sqref="H6:K150" xr:uid="{4A7BB077-AE26-0F40-A630-F85C5A83D7FF}">
      <formula1>interest</formula1>
    </dataValidation>
    <dataValidation type="list" allowBlank="1" showInputMessage="1" showErrorMessage="1" sqref="G6:G150" xr:uid="{E8AF9AFC-F17E-684B-9CA8-E7F2996352AE}">
      <formula1>experience</formula1>
    </dataValidation>
  </dataValidations>
  <pageMargins left="0.7" right="0.7" top="0.75" bottom="0.75" header="0.3" footer="0.3"/>
  <legacy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60302-67E6-4245-83F1-6D5217AF6BCA}">
  <dimension ref="A3:D13"/>
  <sheetViews>
    <sheetView workbookViewId="0">
      <selection activeCell="C19" sqref="C19"/>
    </sheetView>
  </sheetViews>
  <sheetFormatPr baseColWidth="10" defaultRowHeight="16" x14ac:dyDescent="0.2"/>
  <cols>
    <col min="1" max="1" width="15.83203125" bestFit="1" customWidth="1"/>
    <col min="2" max="2" width="15" bestFit="1" customWidth="1"/>
    <col min="3" max="3" width="20.83203125" bestFit="1" customWidth="1"/>
    <col min="4" max="4" width="18.33203125" bestFit="1" customWidth="1"/>
  </cols>
  <sheetData>
    <row r="3" spans="1:4" x14ac:dyDescent="0.2">
      <c r="A3" s="54" t="s">
        <v>199</v>
      </c>
      <c r="B3" t="s">
        <v>205</v>
      </c>
      <c r="C3" t="s">
        <v>206</v>
      </c>
      <c r="D3" t="s">
        <v>201</v>
      </c>
    </row>
    <row r="4" spans="1:4" x14ac:dyDescent="0.2">
      <c r="A4" s="55" t="s">
        <v>81</v>
      </c>
      <c r="B4">
        <v>0</v>
      </c>
      <c r="C4">
        <v>0</v>
      </c>
      <c r="D4">
        <v>0</v>
      </c>
    </row>
    <row r="5" spans="1:4" x14ac:dyDescent="0.2">
      <c r="A5" s="55" t="s">
        <v>79</v>
      </c>
      <c r="B5">
        <v>0</v>
      </c>
      <c r="C5">
        <v>0</v>
      </c>
      <c r="D5">
        <v>0</v>
      </c>
    </row>
    <row r="6" spans="1:4" x14ac:dyDescent="0.2">
      <c r="A6" s="55" t="s">
        <v>77</v>
      </c>
      <c r="B6">
        <v>0</v>
      </c>
      <c r="C6">
        <v>0</v>
      </c>
      <c r="D6">
        <v>0</v>
      </c>
    </row>
    <row r="7" spans="1:4" x14ac:dyDescent="0.2">
      <c r="A7" s="55" t="s">
        <v>75</v>
      </c>
      <c r="B7">
        <v>6</v>
      </c>
      <c r="C7">
        <v>5</v>
      </c>
      <c r="D7">
        <v>6</v>
      </c>
    </row>
    <row r="8" spans="1:4" x14ac:dyDescent="0.2">
      <c r="A8" s="55" t="s">
        <v>88</v>
      </c>
      <c r="B8">
        <v>0</v>
      </c>
      <c r="C8">
        <v>0</v>
      </c>
      <c r="D8">
        <v>0</v>
      </c>
    </row>
    <row r="9" spans="1:4" x14ac:dyDescent="0.2">
      <c r="A9" s="55" t="s">
        <v>82</v>
      </c>
      <c r="B9">
        <v>0</v>
      </c>
      <c r="C9">
        <v>0</v>
      </c>
      <c r="D9">
        <v>0</v>
      </c>
    </row>
    <row r="10" spans="1:4" x14ac:dyDescent="0.2">
      <c r="A10" s="55" t="s">
        <v>90</v>
      </c>
      <c r="B10">
        <v>0</v>
      </c>
      <c r="C10">
        <v>0</v>
      </c>
      <c r="D10">
        <v>0</v>
      </c>
    </row>
    <row r="11" spans="1:4" x14ac:dyDescent="0.2">
      <c r="A11" s="55" t="s">
        <v>91</v>
      </c>
      <c r="B11">
        <v>0</v>
      </c>
      <c r="C11">
        <v>0</v>
      </c>
      <c r="D11">
        <v>0</v>
      </c>
    </row>
    <row r="12" spans="1:4" x14ac:dyDescent="0.2">
      <c r="A12" s="55" t="s">
        <v>191</v>
      </c>
      <c r="B12">
        <v>0</v>
      </c>
      <c r="C12">
        <v>0</v>
      </c>
      <c r="D12">
        <v>0</v>
      </c>
    </row>
    <row r="13" spans="1:4" x14ac:dyDescent="0.2">
      <c r="A13" s="55" t="s">
        <v>200</v>
      </c>
      <c r="B13">
        <v>6</v>
      </c>
      <c r="C13">
        <v>5</v>
      </c>
      <c r="D13">
        <v>6</v>
      </c>
    </row>
  </sheetData>
  <conditionalFormatting sqref="A15:D16 A4:A14">
    <cfRule type="top10" dxfId="0" priority="1" percent="1" rank="10"/>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0"/>
  <sheetViews>
    <sheetView zoomScaleNormal="100" workbookViewId="0">
      <selection activeCell="G27" sqref="G27"/>
    </sheetView>
  </sheetViews>
  <sheetFormatPr baseColWidth="10" defaultColWidth="11" defaultRowHeight="16" x14ac:dyDescent="0.2"/>
  <cols>
    <col min="1" max="1" width="16.6640625" style="1" customWidth="1"/>
    <col min="2" max="2" width="17.5" customWidth="1"/>
    <col min="5" max="5" width="11" customWidth="1"/>
    <col min="6" max="6" width="2.1640625" customWidth="1"/>
    <col min="7" max="8" width="11" customWidth="1"/>
  </cols>
  <sheetData>
    <row r="1" spans="1:8" ht="31" x14ac:dyDescent="0.2">
      <c r="A1" s="8" t="s">
        <v>39</v>
      </c>
      <c r="B1" s="8"/>
      <c r="E1" t="s">
        <v>40</v>
      </c>
      <c r="F1" s="2" t="s">
        <v>41</v>
      </c>
      <c r="G1" t="s">
        <v>42</v>
      </c>
    </row>
    <row r="2" spans="1:8" x14ac:dyDescent="0.2">
      <c r="B2" t="s">
        <v>43</v>
      </c>
      <c r="C2" t="s">
        <v>44</v>
      </c>
      <c r="E2" s="6" t="s">
        <v>32</v>
      </c>
      <c r="F2" s="7">
        <v>0</v>
      </c>
      <c r="G2" s="5" t="s">
        <v>45</v>
      </c>
      <c r="H2" t="s">
        <v>46</v>
      </c>
    </row>
    <row r="3" spans="1:8" x14ac:dyDescent="0.2">
      <c r="A3" s="1" t="s">
        <v>4</v>
      </c>
      <c r="B3" s="4"/>
      <c r="C3" s="5"/>
      <c r="E3" s="6" t="s">
        <v>36</v>
      </c>
      <c r="F3" s="7">
        <v>1</v>
      </c>
      <c r="G3" s="5" t="s">
        <v>47</v>
      </c>
      <c r="H3" t="s">
        <v>48</v>
      </c>
    </row>
    <row r="4" spans="1:8" x14ac:dyDescent="0.2">
      <c r="A4" s="1" t="s">
        <v>49</v>
      </c>
      <c r="B4" s="4" t="s">
        <v>50</v>
      </c>
      <c r="C4" s="5">
        <v>0</v>
      </c>
      <c r="E4" s="6" t="s">
        <v>38</v>
      </c>
      <c r="F4" s="7">
        <v>2</v>
      </c>
      <c r="G4" s="5" t="s">
        <v>51</v>
      </c>
      <c r="H4" t="s">
        <v>52</v>
      </c>
    </row>
    <row r="5" spans="1:8" x14ac:dyDescent="0.2">
      <c r="B5" s="4" t="s">
        <v>53</v>
      </c>
      <c r="C5" s="5">
        <v>1</v>
      </c>
      <c r="E5" s="6" t="s">
        <v>54</v>
      </c>
      <c r="F5" s="7">
        <v>3</v>
      </c>
      <c r="G5" s="5" t="s">
        <v>55</v>
      </c>
      <c r="H5" t="s">
        <v>56</v>
      </c>
    </row>
    <row r="6" spans="1:8" x14ac:dyDescent="0.2">
      <c r="B6" s="4" t="s">
        <v>57</v>
      </c>
      <c r="C6" s="5">
        <v>1</v>
      </c>
      <c r="E6" s="3"/>
      <c r="F6" s="2"/>
    </row>
    <row r="7" spans="1:8" x14ac:dyDescent="0.2">
      <c r="B7" s="4" t="s">
        <v>58</v>
      </c>
      <c r="C7" s="5">
        <v>3</v>
      </c>
      <c r="E7" s="3"/>
      <c r="F7" s="2"/>
    </row>
    <row r="8" spans="1:8" x14ac:dyDescent="0.2">
      <c r="B8" s="4" t="s">
        <v>59</v>
      </c>
      <c r="C8" s="5">
        <v>4</v>
      </c>
    </row>
    <row r="9" spans="1:8" x14ac:dyDescent="0.2">
      <c r="B9" s="4" t="s">
        <v>20</v>
      </c>
      <c r="C9" s="5">
        <v>5</v>
      </c>
    </row>
    <row r="10" spans="1:8" x14ac:dyDescent="0.2">
      <c r="A10" s="1" t="s">
        <v>60</v>
      </c>
    </row>
    <row r="11" spans="1:8" x14ac:dyDescent="0.2">
      <c r="A11" s="1" t="s">
        <v>61</v>
      </c>
      <c r="B11" s="4"/>
      <c r="C11" s="5"/>
    </row>
    <row r="12" spans="1:8" x14ac:dyDescent="0.2">
      <c r="B12" s="4" t="s">
        <v>231</v>
      </c>
      <c r="C12" s="5">
        <v>0</v>
      </c>
      <c r="D12" t="s">
        <v>62</v>
      </c>
    </row>
    <row r="13" spans="1:8" x14ac:dyDescent="0.2">
      <c r="B13" s="4" t="s">
        <v>232</v>
      </c>
      <c r="C13" s="5">
        <v>1</v>
      </c>
      <c r="D13" t="s">
        <v>62</v>
      </c>
    </row>
    <row r="14" spans="1:8" x14ac:dyDescent="0.2">
      <c r="B14" s="4" t="s">
        <v>63</v>
      </c>
      <c r="C14" s="5">
        <v>1</v>
      </c>
      <c r="D14" t="s">
        <v>233</v>
      </c>
    </row>
    <row r="15" spans="1:8" x14ac:dyDescent="0.2">
      <c r="B15" s="4" t="s">
        <v>64</v>
      </c>
      <c r="C15" s="5">
        <v>3</v>
      </c>
      <c r="D15" t="s">
        <v>65</v>
      </c>
    </row>
    <row r="16" spans="1:8" x14ac:dyDescent="0.2">
      <c r="B16" s="4" t="s">
        <v>22</v>
      </c>
      <c r="C16" s="5">
        <v>4</v>
      </c>
      <c r="D16" t="s">
        <v>234</v>
      </c>
    </row>
    <row r="17" spans="1:4" x14ac:dyDescent="0.2">
      <c r="B17" s="4" t="s">
        <v>23</v>
      </c>
      <c r="C17" s="5">
        <v>5</v>
      </c>
      <c r="D17" t="s">
        <v>66</v>
      </c>
    </row>
    <row r="19" spans="1:4" x14ac:dyDescent="0.2">
      <c r="A19" s="1" t="s">
        <v>183</v>
      </c>
    </row>
    <row r="20" spans="1:4" x14ac:dyDescent="0.2">
      <c r="B20" s="4"/>
      <c r="C20" s="5"/>
    </row>
    <row r="21" spans="1:4" x14ac:dyDescent="0.2">
      <c r="B21" s="4" t="s">
        <v>67</v>
      </c>
      <c r="C21" s="5">
        <v>0</v>
      </c>
    </row>
    <row r="22" spans="1:4" x14ac:dyDescent="0.2">
      <c r="B22" s="4" t="s">
        <v>184</v>
      </c>
      <c r="C22" s="5">
        <v>1</v>
      </c>
    </row>
    <row r="23" spans="1:4" x14ac:dyDescent="0.2">
      <c r="B23" s="4" t="s">
        <v>235</v>
      </c>
      <c r="C23" s="5">
        <v>3</v>
      </c>
    </row>
    <row r="24" spans="1:4" x14ac:dyDescent="0.2">
      <c r="B24" s="4" t="s">
        <v>236</v>
      </c>
      <c r="C24" s="5">
        <v>5</v>
      </c>
    </row>
    <row r="28" spans="1:4" x14ac:dyDescent="0.2">
      <c r="A28" s="1" t="s">
        <v>13</v>
      </c>
    </row>
    <row r="29" spans="1:4" x14ac:dyDescent="0.2">
      <c r="B29" s="4"/>
      <c r="C29" s="5"/>
    </row>
    <row r="30" spans="1:4" x14ac:dyDescent="0.2">
      <c r="B30" s="4" t="s">
        <v>238</v>
      </c>
      <c r="C30" s="5">
        <v>1</v>
      </c>
    </row>
    <row r="31" spans="1:4" x14ac:dyDescent="0.2">
      <c r="B31" s="4" t="s">
        <v>239</v>
      </c>
      <c r="C31" s="5">
        <v>1</v>
      </c>
    </row>
    <row r="32" spans="1:4" x14ac:dyDescent="0.2">
      <c r="B32" s="4" t="s">
        <v>64</v>
      </c>
      <c r="C32" s="5">
        <v>3</v>
      </c>
    </row>
    <row r="33" spans="1:3" x14ac:dyDescent="0.2">
      <c r="B33" s="4" t="s">
        <v>22</v>
      </c>
      <c r="C33" s="5">
        <v>4</v>
      </c>
    </row>
    <row r="34" spans="1:3" x14ac:dyDescent="0.2">
      <c r="B34" s="4" t="s">
        <v>23</v>
      </c>
      <c r="C34" s="5">
        <v>5</v>
      </c>
    </row>
    <row r="35" spans="1:3" x14ac:dyDescent="0.2">
      <c r="A35" s="1" t="s">
        <v>7</v>
      </c>
    </row>
    <row r="36" spans="1:3" x14ac:dyDescent="0.2">
      <c r="B36" s="5"/>
      <c r="C36" s="5"/>
    </row>
    <row r="37" spans="1:3" x14ac:dyDescent="0.2">
      <c r="B37" s="5" t="s">
        <v>68</v>
      </c>
      <c r="C37" s="5">
        <v>0</v>
      </c>
    </row>
    <row r="38" spans="1:3" x14ac:dyDescent="0.2">
      <c r="B38" s="5" t="s">
        <v>69</v>
      </c>
      <c r="C38" s="5">
        <v>2</v>
      </c>
    </row>
    <row r="39" spans="1:3" x14ac:dyDescent="0.2">
      <c r="B39" s="5" t="s">
        <v>70</v>
      </c>
      <c r="C39" s="5">
        <v>2</v>
      </c>
    </row>
    <row r="40" spans="1:3" x14ac:dyDescent="0.2">
      <c r="B40" s="5" t="s">
        <v>71</v>
      </c>
      <c r="C40" s="5">
        <v>5</v>
      </c>
    </row>
    <row r="41" spans="1:3" x14ac:dyDescent="0.2">
      <c r="A41" s="1" t="s">
        <v>112</v>
      </c>
    </row>
    <row r="42" spans="1:3" x14ac:dyDescent="0.2">
      <c r="B42" s="5"/>
      <c r="C42" s="5"/>
    </row>
    <row r="43" spans="1:3" x14ac:dyDescent="0.2">
      <c r="B43" s="5" t="s">
        <v>67</v>
      </c>
      <c r="C43" s="5">
        <v>0</v>
      </c>
    </row>
    <row r="44" spans="1:3" x14ac:dyDescent="0.2">
      <c r="B44" s="5" t="s">
        <v>184</v>
      </c>
      <c r="C44" s="5">
        <v>1</v>
      </c>
    </row>
    <row r="45" spans="1:3" x14ac:dyDescent="0.2">
      <c r="B45" s="5" t="s">
        <v>179</v>
      </c>
      <c r="C45" s="5">
        <v>3</v>
      </c>
    </row>
    <row r="46" spans="1:3" x14ac:dyDescent="0.2">
      <c r="B46" s="5" t="s">
        <v>178</v>
      </c>
      <c r="C46" s="5">
        <v>5</v>
      </c>
    </row>
    <row r="47" spans="1:3" x14ac:dyDescent="0.2">
      <c r="A47" s="1" t="s">
        <v>72</v>
      </c>
    </row>
    <row r="48" spans="1:3" x14ac:dyDescent="0.2">
      <c r="B48" s="5"/>
      <c r="C48" t="s">
        <v>73</v>
      </c>
    </row>
    <row r="49" spans="2:4" x14ac:dyDescent="0.2">
      <c r="B49" s="5" t="s">
        <v>21</v>
      </c>
      <c r="C49" t="s">
        <v>54</v>
      </c>
    </row>
    <row r="50" spans="2:4" x14ac:dyDescent="0.2">
      <c r="B50" s="5" t="s">
        <v>74</v>
      </c>
      <c r="C50" t="s">
        <v>54</v>
      </c>
    </row>
    <row r="51" spans="2:4" x14ac:dyDescent="0.2">
      <c r="B51" s="5" t="s">
        <v>75</v>
      </c>
      <c r="C51" t="s">
        <v>32</v>
      </c>
      <c r="D51" t="s">
        <v>76</v>
      </c>
    </row>
    <row r="52" spans="2:4" x14ac:dyDescent="0.2">
      <c r="B52" s="5" t="s">
        <v>77</v>
      </c>
      <c r="C52" t="s">
        <v>32</v>
      </c>
      <c r="D52" t="s">
        <v>78</v>
      </c>
    </row>
    <row r="53" spans="2:4" x14ac:dyDescent="0.2">
      <c r="B53" s="5" t="s">
        <v>79</v>
      </c>
      <c r="C53" t="s">
        <v>32</v>
      </c>
      <c r="D53" t="s">
        <v>80</v>
      </c>
    </row>
    <row r="54" spans="2:4" x14ac:dyDescent="0.2">
      <c r="B54" s="5" t="s">
        <v>81</v>
      </c>
      <c r="C54" t="s">
        <v>36</v>
      </c>
    </row>
    <row r="55" spans="2:4" x14ac:dyDescent="0.2">
      <c r="B55" s="5" t="s">
        <v>82</v>
      </c>
      <c r="C55" t="s">
        <v>36</v>
      </c>
    </row>
    <row r="56" spans="2:4" x14ac:dyDescent="0.2">
      <c r="B56" s="5" t="s">
        <v>191</v>
      </c>
      <c r="C56" t="s">
        <v>36</v>
      </c>
    </row>
    <row r="57" spans="2:4" x14ac:dyDescent="0.2">
      <c r="B57" s="5" t="s">
        <v>192</v>
      </c>
      <c r="C57" t="s">
        <v>32</v>
      </c>
    </row>
    <row r="58" spans="2:4" x14ac:dyDescent="0.2">
      <c r="B58" s="5" t="s">
        <v>83</v>
      </c>
      <c r="C58" t="s">
        <v>54</v>
      </c>
    </row>
    <row r="59" spans="2:4" x14ac:dyDescent="0.2">
      <c r="B59" s="5" t="s">
        <v>84</v>
      </c>
      <c r="C59" t="s">
        <v>54</v>
      </c>
    </row>
    <row r="60" spans="2:4" x14ac:dyDescent="0.2">
      <c r="B60" s="5" t="s">
        <v>85</v>
      </c>
      <c r="C60" t="s">
        <v>36</v>
      </c>
    </row>
    <row r="61" spans="2:4" x14ac:dyDescent="0.2">
      <c r="B61" s="5" t="s">
        <v>86</v>
      </c>
      <c r="C61" t="s">
        <v>54</v>
      </c>
    </row>
    <row r="62" spans="2:4" x14ac:dyDescent="0.2">
      <c r="B62" s="5" t="s">
        <v>87</v>
      </c>
      <c r="C62" t="s">
        <v>38</v>
      </c>
    </row>
    <row r="63" spans="2:4" x14ac:dyDescent="0.2">
      <c r="B63" s="5" t="s">
        <v>88</v>
      </c>
      <c r="C63" t="s">
        <v>36</v>
      </c>
    </row>
    <row r="64" spans="2:4" x14ac:dyDescent="0.2">
      <c r="B64" s="5" t="s">
        <v>89</v>
      </c>
      <c r="C64" t="s">
        <v>38</v>
      </c>
    </row>
    <row r="65" spans="1:3" x14ac:dyDescent="0.2">
      <c r="B65" s="5" t="s">
        <v>90</v>
      </c>
      <c r="C65" t="s">
        <v>38</v>
      </c>
    </row>
    <row r="66" spans="1:3" x14ac:dyDescent="0.2">
      <c r="B66" s="5" t="s">
        <v>91</v>
      </c>
      <c r="C66" t="s">
        <v>38</v>
      </c>
    </row>
    <row r="67" spans="1:3" x14ac:dyDescent="0.2">
      <c r="B67" s="5" t="s">
        <v>92</v>
      </c>
      <c r="C67" t="s">
        <v>38</v>
      </c>
    </row>
    <row r="68" spans="1:3" x14ac:dyDescent="0.2">
      <c r="B68" s="5" t="s">
        <v>93</v>
      </c>
      <c r="C68" t="s">
        <v>38</v>
      </c>
    </row>
    <row r="69" spans="1:3" x14ac:dyDescent="0.2">
      <c r="B69" s="5" t="s">
        <v>94</v>
      </c>
    </row>
    <row r="70" spans="1:3" x14ac:dyDescent="0.2">
      <c r="B70" s="5" t="s">
        <v>95</v>
      </c>
    </row>
    <row r="71" spans="1:3" x14ac:dyDescent="0.2">
      <c r="B71" s="5" t="s">
        <v>96</v>
      </c>
    </row>
    <row r="72" spans="1:3" x14ac:dyDescent="0.2">
      <c r="B72" s="5" t="s">
        <v>97</v>
      </c>
      <c r="C72" t="s">
        <v>98</v>
      </c>
    </row>
    <row r="74" spans="1:3" x14ac:dyDescent="0.2">
      <c r="A74" s="1" t="s">
        <v>99</v>
      </c>
    </row>
    <row r="75" spans="1:3" x14ac:dyDescent="0.2">
      <c r="A75" s="1" t="s">
        <v>100</v>
      </c>
      <c r="B75" t="s">
        <v>101</v>
      </c>
    </row>
    <row r="76" spans="1:3" x14ac:dyDescent="0.2">
      <c r="B76" s="5" t="s">
        <v>102</v>
      </c>
      <c r="C76" t="s">
        <v>103</v>
      </c>
    </row>
    <row r="77" spans="1:3" x14ac:dyDescent="0.2">
      <c r="B77" s="5" t="s">
        <v>104</v>
      </c>
      <c r="C77" t="s">
        <v>105</v>
      </c>
    </row>
    <row r="78" spans="1:3" x14ac:dyDescent="0.2">
      <c r="B78" s="5" t="s">
        <v>106</v>
      </c>
      <c r="C78" t="s">
        <v>107</v>
      </c>
    </row>
    <row r="79" spans="1:3" x14ac:dyDescent="0.2">
      <c r="B79" s="5" t="s">
        <v>108</v>
      </c>
      <c r="C79" t="s">
        <v>109</v>
      </c>
    </row>
    <row r="80" spans="1:3" x14ac:dyDescent="0.2">
      <c r="B80" s="5" t="s">
        <v>110</v>
      </c>
      <c r="C80" t="s">
        <v>111</v>
      </c>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sheetData>
  <phoneticPr fontId="3" type="noConversion"/>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476dfc1-f32d-4958-9e7c-c22a119827ae" xsi:nil="true"/>
    <lcf76f155ced4ddcb4097134ff3c332f xmlns="5c5f019e-c070-43be-83e3-e61d2cf3bc3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F337F2F5CD4246B4AEC845349CF3EB" ma:contentTypeVersion="16" ma:contentTypeDescription="Create a new document." ma:contentTypeScope="" ma:versionID="b32f589c5924b57c4df2f2fb5f7105e7">
  <xsd:schema xmlns:xsd="http://www.w3.org/2001/XMLSchema" xmlns:xs="http://www.w3.org/2001/XMLSchema" xmlns:p="http://schemas.microsoft.com/office/2006/metadata/properties" xmlns:ns2="5c5f019e-c070-43be-83e3-e61d2cf3bc34" xmlns:ns3="1476dfc1-f32d-4958-9e7c-c22a119827ae" targetNamespace="http://schemas.microsoft.com/office/2006/metadata/properties" ma:root="true" ma:fieldsID="9cb0675b933991aca99810fcbe38f5ab" ns2:_="" ns3:_="">
    <xsd:import namespace="5c5f019e-c070-43be-83e3-e61d2cf3bc34"/>
    <xsd:import namespace="1476dfc1-f32d-4958-9e7c-c22a119827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3:TaxCatchAll" minOccurs="0"/>
                <xsd:element ref="ns2:MediaServiceGenerationTime" minOccurs="0"/>
                <xsd:element ref="ns2:MediaServiceEventHashCode" minOccurs="0"/>
                <xsd:element ref="ns2:MediaServiceDateTaken" minOccurs="0"/>
                <xsd:element ref="ns2:lcf76f155ced4ddcb4097134ff3c332f"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5f019e-c070-43be-83e3-e61d2cf3bc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71c44e5-0140-4b3b-997a-15a66a3b361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76dfc1-f32d-4958-9e7c-c22a119827a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1f114e8d-a36a-4128-ad3d-0165526da613}" ma:internalName="TaxCatchAll" ma:showField="CatchAllData" ma:web="1476dfc1-f32d-4958-9e7c-c22a119827a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B4BB47-C692-40C6-B0FF-3BFACC340E80}">
  <ds:schemaRefs>
    <ds:schemaRef ds:uri="http://schemas.microsoft.com/sharepoint/v3/contenttype/forms"/>
  </ds:schemaRefs>
</ds:datastoreItem>
</file>

<file path=customXml/itemProps2.xml><?xml version="1.0" encoding="utf-8"?>
<ds:datastoreItem xmlns:ds="http://schemas.openxmlformats.org/officeDocument/2006/customXml" ds:itemID="{BD097B2B-0B1E-4BAE-8E3F-CCBA775EFA99}">
  <ds:schemaRefs>
    <ds:schemaRef ds:uri="5c5f019e-c070-43be-83e3-e61d2cf3bc34"/>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1476dfc1-f32d-4958-9e7c-c22a119827ae"/>
    <ds:schemaRef ds:uri="http://purl.org/dc/terms/"/>
  </ds:schemaRefs>
</ds:datastoreItem>
</file>

<file path=customXml/itemProps3.xml><?xml version="1.0" encoding="utf-8"?>
<ds:datastoreItem xmlns:ds="http://schemas.openxmlformats.org/officeDocument/2006/customXml" ds:itemID="{F25510A7-76B9-4B0F-B980-8E91B31A0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5f019e-c070-43be-83e3-e61d2cf3bc34"/>
    <ds:schemaRef ds:uri="1476dfc1-f32d-4958-9e7c-c22a119827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about</vt:lpstr>
      <vt:lpstr>definitions</vt:lpstr>
      <vt:lpstr>performance</vt:lpstr>
      <vt:lpstr>standard roles</vt:lpstr>
      <vt:lpstr>my personal rating</vt:lpstr>
      <vt:lpstr>my profile</vt:lpstr>
      <vt:lpstr>lookups</vt:lpstr>
      <vt:lpstr>assess</vt:lpstr>
      <vt:lpstr>assess_val</vt:lpstr>
      <vt:lpstr>def_vals</vt:lpstr>
      <vt:lpstr>exp_vals</vt:lpstr>
      <vt:lpstr>experience</vt:lpstr>
      <vt:lpstr>interest</vt:lpstr>
      <vt:lpstr>interest_vals</vt:lpstr>
      <vt:lpstr>matrix</vt:lpstr>
      <vt:lpstr>rating</vt:lpstr>
      <vt:lpstr>rating_val</vt:lpstr>
      <vt:lpstr>skills</vt:lpstr>
      <vt:lpstr>skills_val</vt:lpstr>
      <vt:lpstr>team</vt:lpstr>
      <vt:lpstr>team_val</vt:lpstr>
      <vt:lpstr>time</vt:lpstr>
      <vt:lpstr>time_val</vt:lpstr>
    </vt:vector>
  </TitlesOfParts>
  <Manager/>
  <Company>http://www.under10consulting.com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Under10 Consulting</dc:creator>
  <cp:keywords/>
  <dc:description/>
  <cp:lastModifiedBy>Steve Johnson</cp:lastModifiedBy>
  <cp:revision/>
  <cp:lastPrinted>2023-02-28T11:30:02Z</cp:lastPrinted>
  <dcterms:created xsi:type="dcterms:W3CDTF">2012-06-20T13:23:01Z</dcterms:created>
  <dcterms:modified xsi:type="dcterms:W3CDTF">2023-05-05T13:17:46Z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0x010100A3F337F2F5CD4246B4AEC845349CF3EB</vt:lpwstr>
  </property>
  <property fmtid="{D5CDD505-2E9C-101B-9397-08002B2CF9AE}" pid="3" name="MediaServiceImageTags">
    <vt:lpwstr/>
  </property>
  <property fmtid="{D5CDD505-2E9C-101B-9397-08002B2CF9AE}" pid="4" name="Order">
    <vt:r8>15300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